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tnička škola\Desktop\2023 - OBRTNIČKA ŠKOLA OSIJEK\REBALANS I\2025\"/>
    </mc:Choice>
  </mc:AlternateContent>
  <xr:revisionPtr revIDLastSave="0" documentId="13_ncr:1_{55860501-D7A0-43AE-9DEA-41240A73FCE5}" xr6:coauthVersionLast="37" xr6:coauthVersionMax="37" xr10:uidLastSave="{00000000-0000-0000-0000-000000000000}"/>
  <bookViews>
    <workbookView xWindow="0" yWindow="0" windowWidth="28800" windowHeight="12225" tabRatio="864" activeTab="6" xr2:uid="{9F650490-0EA4-4B04-BAED-9A276B6BC5B4}"/>
  </bookViews>
  <sheets>
    <sheet name="sažetak" sheetId="1" r:id="rId1"/>
    <sheet name="rač. prihoda i rashoda" sheetId="2" r:id="rId2"/>
    <sheet name="Prihodi i rashodi prema izvorim" sheetId="4" r:id="rId3"/>
    <sheet name="Rashodi-funkcijska klas." sheetId="8" r:id="rId4"/>
    <sheet name="Račun financiranja" sheetId="3" r:id="rId5"/>
    <sheet name="Račun financ. prema izvorima" sheetId="5" r:id="rId6"/>
    <sheet name="preneseni višak-manjak" sheetId="6" r:id="rId7"/>
    <sheet name="posebni dio" sheetId="7" r:id="rId8"/>
    <sheet name="za obrazloženje" sheetId="9" state="hidden" r:id="rId9"/>
  </sheets>
  <externalReferences>
    <externalReference r:id="rId10"/>
  </externalReferences>
  <definedNames>
    <definedName name="_xlnm.Print_Area" localSheetId="0">sažetak!$A$1:$E$48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" l="1"/>
  <c r="D39" i="1"/>
  <c r="D38" i="1"/>
  <c r="C40" i="1"/>
  <c r="C39" i="1"/>
  <c r="B41" i="1"/>
  <c r="B39" i="1"/>
  <c r="B38" i="1"/>
  <c r="D32" i="1"/>
  <c r="D31" i="1"/>
  <c r="C32" i="1"/>
  <c r="B32" i="1"/>
  <c r="F36" i="9" l="1"/>
  <c r="D36" i="9"/>
  <c r="F32" i="9"/>
  <c r="E32" i="9"/>
  <c r="D32" i="9"/>
  <c r="F31" i="9"/>
  <c r="E31" i="9"/>
  <c r="D31" i="9"/>
  <c r="F30" i="9"/>
  <c r="E30" i="9"/>
  <c r="D30" i="9"/>
  <c r="F29" i="9"/>
  <c r="E29" i="9"/>
  <c r="F28" i="9"/>
  <c r="E28" i="9"/>
  <c r="D28" i="9"/>
  <c r="D23" i="9"/>
  <c r="F23" i="9"/>
  <c r="F22" i="9"/>
  <c r="E23" i="9"/>
  <c r="E21" i="9"/>
  <c r="E22" i="9"/>
  <c r="E10" i="9"/>
  <c r="F10" i="9"/>
  <c r="E11" i="9"/>
  <c r="F11" i="9"/>
  <c r="E12" i="9"/>
  <c r="F12" i="9"/>
  <c r="E13" i="9"/>
  <c r="F13" i="9"/>
  <c r="E14" i="9"/>
  <c r="F14" i="9"/>
  <c r="E15" i="9"/>
  <c r="F15" i="9"/>
  <c r="D15" i="9"/>
  <c r="D14" i="9"/>
  <c r="D13" i="9"/>
  <c r="D12" i="9"/>
  <c r="D11" i="9"/>
  <c r="D10" i="9"/>
  <c r="E4" i="9"/>
  <c r="F4" i="9"/>
  <c r="E5" i="9"/>
  <c r="F5" i="9"/>
  <c r="E6" i="9"/>
  <c r="F6" i="9"/>
  <c r="D6" i="9"/>
  <c r="D5" i="9"/>
  <c r="D4" i="9"/>
  <c r="F33" i="9"/>
  <c r="E33" i="9"/>
  <c r="D33" i="9"/>
  <c r="D29" i="9"/>
  <c r="D22" i="9"/>
  <c r="F21" i="9"/>
  <c r="D21" i="9"/>
  <c r="E16" i="9" l="1"/>
  <c r="D34" i="9"/>
  <c r="F24" i="9"/>
  <c r="E34" i="9"/>
  <c r="E7" i="9"/>
  <c r="F7" i="9"/>
  <c r="F16" i="9"/>
  <c r="D24" i="9"/>
  <c r="D35" i="9" s="1"/>
  <c r="E24" i="9"/>
  <c r="F34" i="9"/>
  <c r="D16" i="9"/>
  <c r="D7" i="9"/>
  <c r="F35" i="9" l="1"/>
  <c r="F37" i="9" s="1"/>
  <c r="D37" i="9"/>
</calcChain>
</file>

<file path=xl/sharedStrings.xml><?xml version="1.0" encoding="utf-8"?>
<sst xmlns="http://schemas.openxmlformats.org/spreadsheetml/2006/main" count="434" uniqueCount="194">
  <si>
    <t>A) SAŽETAK RAČUNA PRIHODA I RASHODA</t>
  </si>
  <si>
    <t>PRIHODI UKUPNO</t>
  </si>
  <si>
    <t>6 PRIHODI POSLOVANJA</t>
  </si>
  <si>
    <t>7 PRIHODI OD PRODAJE NEFINANCIJSKE IMOVINE</t>
  </si>
  <si>
    <t>RASHODI UKUPNO</t>
  </si>
  <si>
    <t>3 RASHODI POSLOVANJA</t>
  </si>
  <si>
    <t>4 RASHODI ZA NABAVU NEFINANCIJSKE IMOVINE</t>
  </si>
  <si>
    <t>RAZLIKA - VIŠAK / MANJAK</t>
  </si>
  <si>
    <t>B) SAŽETAK RAČUNA FINANCIRANJA</t>
  </si>
  <si>
    <t>8 PRIMICI OD FINANCIJSKE IMOVINE I ZADUŽIVANJA</t>
  </si>
  <si>
    <t>5 IZDACI ZA FINANCIJSKU IMOVINU I OTPLATE ZAJMOVA</t>
  </si>
  <si>
    <t>NETO FINANCIRANJE</t>
  </si>
  <si>
    <t>PRIJENOS VIŠKA / MANJKA IZ PRETHODNE(IH) GODINA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</si>
  <si>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</si>
  <si>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</si>
  <si>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</si>
  <si>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PRIJENOS VIŠKA / MANJKA IZ PRETHODNE(IH) GODINE</t>
  </si>
  <si>
    <t>VIŠAK / MANJAK IZ PRETHODNE(IH) GODINE KOJI ĆE SE RASPOREDITI / POKRITI</t>
  </si>
  <si>
    <t>VIŠAK / MANJAK TEKUĆE GODINE</t>
  </si>
  <si>
    <t>Naziv prihoda</t>
  </si>
  <si>
    <t>UKUPNO PRIHODI</t>
  </si>
  <si>
    <t>6</t>
  </si>
  <si>
    <t>Prihodi poslovanja</t>
  </si>
  <si>
    <t>63</t>
  </si>
  <si>
    <t>Pomoći iz inozemstva i od subjekata unutar općeg proračuna</t>
  </si>
  <si>
    <t>65</t>
  </si>
  <si>
    <t>Prihodi od upravnih i administrativnih pristojbi, pristojbi po posebnim propisima i naknada</t>
  </si>
  <si>
    <t>66</t>
  </si>
  <si>
    <t>67</t>
  </si>
  <si>
    <t>Prihodi iz nadležnog proračuna i od HZZO-a temeljem ugovornih obveza</t>
  </si>
  <si>
    <t>7</t>
  </si>
  <si>
    <t>72</t>
  </si>
  <si>
    <t>Naziv rashoda</t>
  </si>
  <si>
    <t>UKUPNO RASHODI</t>
  </si>
  <si>
    <t>3</t>
  </si>
  <si>
    <t>Rashodi poslovanja</t>
  </si>
  <si>
    <t>31</t>
  </si>
  <si>
    <t>Rashodi za zaposlene</t>
  </si>
  <si>
    <t>32</t>
  </si>
  <si>
    <t>Materijalni rashodi</t>
  </si>
  <si>
    <t>34</t>
  </si>
  <si>
    <t>Financijski rashodi</t>
  </si>
  <si>
    <t>37</t>
  </si>
  <si>
    <t>Naknade građanima i kućanstvima na temelju osiguranja i druge naknade</t>
  </si>
  <si>
    <t>38</t>
  </si>
  <si>
    <t>4</t>
  </si>
  <si>
    <t>Rashodi za nabavu nefinancijske imovine</t>
  </si>
  <si>
    <t>42</t>
  </si>
  <si>
    <t>Rashodi za nabavu proizvedene dugotrajne imovine</t>
  </si>
  <si>
    <t>Naziv</t>
  </si>
  <si>
    <t xml:space="preserve"> </t>
  </si>
  <si>
    <t>Šifra</t>
  </si>
  <si>
    <t>PROGRAM    1207</t>
  </si>
  <si>
    <t>RAZVOJ ODGOJNO-OBRAZOVNOG SUSTAVA</t>
  </si>
  <si>
    <t>Izvor financiranja   11</t>
  </si>
  <si>
    <t>OPĆI PRIHODI I PRIMICI - ŽUPANIJSKI PRORAČUN</t>
  </si>
  <si>
    <t>Kapitalni projekt K1207 17</t>
  </si>
  <si>
    <t>SUFINANCIRANJE OBAVEZNE ŠKOLSKE LEKTIRE U OSNOVNIM I SREDNJIM ŠKOLAMA</t>
  </si>
  <si>
    <t>Tekući projekt T1207 41</t>
  </si>
  <si>
    <t>SAJAM ZANIMANJA</t>
  </si>
  <si>
    <t>Tekući projekt T1207 31</t>
  </si>
  <si>
    <t>EU PROJEKTI - UČIMO ZAJEDNO</t>
  </si>
  <si>
    <t>Izvor financiranja   52</t>
  </si>
  <si>
    <t>POMOĆI - ŽUPANIJSKI PRORAČUN - EU PROJEKTI</t>
  </si>
  <si>
    <t>Tekući projekt T1207 20</t>
  </si>
  <si>
    <t>SHEMA - VOĆE, POVRĆE I MLIJEKO</t>
  </si>
  <si>
    <t>PROGRAM    7007</t>
  </si>
  <si>
    <t>FINANCIRANJE SREDNJEG ŠKOLSTVA PREMA MINIMALNOM STANDARDU</t>
  </si>
  <si>
    <t>Kapitalni projekt K7007 08</t>
  </si>
  <si>
    <t>IZGRADNJA, REKONSTRUKCIJA I OPREMANJE OBJEKATA SREDNJEG ŠKOLSTVA</t>
  </si>
  <si>
    <t>Izvor financiranja   46</t>
  </si>
  <si>
    <t>PRIHODI ZA POSEBNE NAMJENE - DECENTRALIZACIJA</t>
  </si>
  <si>
    <t>Aktivnost A7007 05</t>
  </si>
  <si>
    <t>FINANCIRANJE OPĆIH TROŠKOVA SREDNJEG ŠKOLSTVA</t>
  </si>
  <si>
    <t>Aktivnost A7007 06</t>
  </si>
  <si>
    <t>FINANCIRANJE STVARNIH TROŠKOVA SREDNJEG ŠKOLSTVA</t>
  </si>
  <si>
    <t>PROGRAM    7011</t>
  </si>
  <si>
    <t>FINANCIRANJE ŠKOLSTVA IZVAN ŽUPANIJSKOG PRORAČUNA</t>
  </si>
  <si>
    <t>Aktivnost A7011 02</t>
  </si>
  <si>
    <t>VLASTITI PRIHODI - SREDNJE ŠKOLSTVO</t>
  </si>
  <si>
    <t>Izvor financiranja   32</t>
  </si>
  <si>
    <t>VLASTITI PRIHODI - PRORAČUNSKI KORISNICI</t>
  </si>
  <si>
    <t>Izvor financiranja   49</t>
  </si>
  <si>
    <t>PRIHODI ZA POSEBNE NAMJENE - OSTALO</t>
  </si>
  <si>
    <t>Izvor financiranja   54</t>
  </si>
  <si>
    <t>POMOĆI - KORISNICI</t>
  </si>
  <si>
    <t>Izvor financiranja   62</t>
  </si>
  <si>
    <t>DONACIJE</t>
  </si>
  <si>
    <t>PRIHODI OD PRODAJE PROIZVEDENE DUGOTRAJNE IMOVINE</t>
  </si>
  <si>
    <t>Vlastiti izvori</t>
  </si>
  <si>
    <t>Rezultat poslovanja</t>
  </si>
  <si>
    <t>PRIJEDLOG IZMJENA I DOPUNA FINANCIJSKOG PLANA OBRTNIČKA ŠKOLA OSIJEK ZA 2025. GODINU</t>
  </si>
  <si>
    <t>I. OPĆI DIO</t>
  </si>
  <si>
    <t>Razred i naziv</t>
  </si>
  <si>
    <t>Plan 2025.</t>
  </si>
  <si>
    <t>Povećanje/smanjenje</t>
  </si>
  <si>
    <t>Novi plan 2025.</t>
  </si>
  <si>
    <t>2</t>
  </si>
  <si>
    <t>VIŠAK/MANJAK + NETO FINANCIRANJE</t>
  </si>
  <si>
    <t>C) PRENESENI VIŠAK ILI PRENESENI MANJAK</t>
  </si>
  <si>
    <t>A. RAČUN PRIHODA I RASHODA</t>
  </si>
  <si>
    <t>A1. PRIHODI I RASHODI PREMA EKONOMSKOJ KLASIFIKACIJI</t>
  </si>
  <si>
    <t>Razred/ skupina</t>
  </si>
  <si>
    <t>Prihodi od prodaje proizvoda i robe te pruženih usluga, prihodi od donacija te povrati po protestiranim jamstvima</t>
  </si>
  <si>
    <t>Rashodi za donacije, kazne, naknade šteta i kapitalne pomoći</t>
  </si>
  <si>
    <t>A2. PRIHODI I RASHODI PREMA IZVORIMA FINANCIRANJA</t>
  </si>
  <si>
    <t>Razred /
skupina</t>
  </si>
  <si>
    <t>Povećanje / smanjenje</t>
  </si>
  <si>
    <t>1</t>
  </si>
  <si>
    <t>OPĆI PRIHODI I PRIMICI</t>
  </si>
  <si>
    <t>11</t>
  </si>
  <si>
    <t>VLASTITI PRIHODI</t>
  </si>
  <si>
    <t>PRIHODI ZA POSEBNE NAMJENE</t>
  </si>
  <si>
    <t>46</t>
  </si>
  <si>
    <t>49</t>
  </si>
  <si>
    <t>5</t>
  </si>
  <si>
    <t>POMOĆI</t>
  </si>
  <si>
    <t>52</t>
  </si>
  <si>
    <t>54</t>
  </si>
  <si>
    <t>62</t>
  </si>
  <si>
    <t>PRIHODI OD PRODAJE ILI ZAMJENE NEFINANCIJSKE IMOVINE I NAKNADE S NASLOVA OSIGURANJA</t>
  </si>
  <si>
    <t>A3. RASHODI PREMA FUNKCIJSKOJ KLASIFIKACIJI</t>
  </si>
  <si>
    <t>Razred/
skupina</t>
  </si>
  <si>
    <t>09</t>
  </si>
  <si>
    <t>Obrazovanje</t>
  </si>
  <si>
    <t>091</t>
  </si>
  <si>
    <t>Predškolsko i osnovno obrazovanje</t>
  </si>
  <si>
    <t>092</t>
  </si>
  <si>
    <t>Srednjoškolsko  obrazovanje</t>
  </si>
  <si>
    <t>095</t>
  </si>
  <si>
    <t>Obrazovanje koje se ne može definirati po stupnju</t>
  </si>
  <si>
    <t>096</t>
  </si>
  <si>
    <t>Dodatne usluge u obrazovanju</t>
  </si>
  <si>
    <t>B. RAČUN FINANCIRANJA</t>
  </si>
  <si>
    <t>B1. RAČUN FINANCIRANJA PREMA EKONOMSKOJ KLASIFIKACIJI</t>
  </si>
  <si>
    <t>B2. RAČUN FINANCIRANJA PREMA IZVORIMA FINANCIRANJA</t>
  </si>
  <si>
    <t>Konto</t>
  </si>
  <si>
    <t>Izvor</t>
  </si>
  <si>
    <t>Indeks 
6/4</t>
  </si>
  <si>
    <t>Indeks
6/5</t>
  </si>
  <si>
    <t>9</t>
  </si>
  <si>
    <t>92</t>
  </si>
  <si>
    <t>PRIHODI ZA POSEBNE NAMJENE -  KORISNICI</t>
  </si>
  <si>
    <t>II. POSEBNI DIO</t>
  </si>
  <si>
    <t>PROGRAMSKA KLASIFIKACIJA</t>
  </si>
  <si>
    <t>Aktivnost A1207 49</t>
  </si>
  <si>
    <t>SUFINANCIRANJE AKTIVNOSTI U ODGOJU I OBRAZOVANJU</t>
  </si>
  <si>
    <t>Aktivnost A1207 48</t>
  </si>
  <si>
    <t>SUFINANCIRANJE PROJEKATA U ŠKOLSTVU</t>
  </si>
  <si>
    <t xml:space="preserve">Pregled financijskih sredstava po programima: </t>
  </si>
  <si>
    <t>R.br.</t>
  </si>
  <si>
    <t xml:space="preserve"> Naziv programa </t>
  </si>
  <si>
    <t xml:space="preserve"> 1. </t>
  </si>
  <si>
    <t xml:space="preserve"> 1207 RAZVOJ ODGOJNO-OBRAZOVNOG SUSTAVA </t>
  </si>
  <si>
    <t xml:space="preserve"> 2. </t>
  </si>
  <si>
    <t xml:space="preserve"> 7007 FINANCIRANJE SREDNJEG ŠKOLSTVA PREMA MINIMALNOM STANDARDU </t>
  </si>
  <si>
    <t xml:space="preserve"> 3. </t>
  </si>
  <si>
    <t xml:space="preserve"> 7011 FINANCIRANJE ŠKOLSTVA IZVAN ŽUPANIJSKOG PRORAČUNA </t>
  </si>
  <si>
    <t xml:space="preserve"> Sveukupno </t>
  </si>
  <si>
    <t xml:space="preserve"> Naziv aktivnosti/projekta </t>
  </si>
  <si>
    <t xml:space="preserve"> T1207 33 PROGRAMI I PROJEKTI U ODGOJU I OBRAZOVANJU</t>
  </si>
  <si>
    <t xml:space="preserve"> K1207 17 SUFINANCIRANJE OBAVEZNE ŠKOLSKE LEKTIRE U OSNOVNIM I SREDNJIM ŠKOLAMA </t>
  </si>
  <si>
    <t xml:space="preserve"> 4. </t>
  </si>
  <si>
    <t xml:space="preserve"> T1207 20 SHEMA - VOĆE, POVRĆE I MLIJEKO </t>
  </si>
  <si>
    <t xml:space="preserve"> 5. </t>
  </si>
  <si>
    <t xml:space="preserve"> T1207 41 SAJAM ZANIMANJA</t>
  </si>
  <si>
    <t xml:space="preserve"> K7007 08 IZGRADNJA, REKONSTRUKCIJA I OPREMANJE OBJEKATA SREDNJEG ŠKOLSTVA </t>
  </si>
  <si>
    <t xml:space="preserve"> A7007 05 FINANCIRANJE OPĆIH TROŠKOVA SREDNJEG ŠKOLSTVA </t>
  </si>
  <si>
    <t xml:space="preserve"> A7007 06 FINANCIRANJE STVARNIH TROŠKOVA SREDNJEG ŠKOLSTVA </t>
  </si>
  <si>
    <t xml:space="preserve">R. br. </t>
  </si>
  <si>
    <t>Naziv aktivnosti/projekta</t>
  </si>
  <si>
    <t xml:space="preserve"> A7011 02 VLASTITI PRIHODI - SREDNJE ŠKOLSTVO </t>
  </si>
  <si>
    <t xml:space="preserve"> - </t>
  </si>
  <si>
    <t xml:space="preserve"> 3210 VLASTITI PRIHODI - PRORAČUNSKI KORISNICI </t>
  </si>
  <si>
    <t xml:space="preserve"> 4910 PRIHODI ZA POSEBNE NAMJENE -  KORISNICI </t>
  </si>
  <si>
    <t xml:space="preserve"> 5410 POMOĆI - KORISNICI </t>
  </si>
  <si>
    <t xml:space="preserve"> 6210 UGOVORI DONACIJE - KORISNICI </t>
  </si>
  <si>
    <t xml:space="preserve"> 7210 PRIHODI OD NEFINANCIJSKE IMOVINE I NADOKNADE ŠTETA S OSNOVA OSIGURANJA-KORISNICI</t>
  </si>
  <si>
    <t xml:space="preserve">6. </t>
  </si>
  <si>
    <t xml:space="preserve"> T1207 48 SUFINANCIRANJE PROJEKATA U ŠKOLSTVU</t>
  </si>
  <si>
    <t>Povećanje/ smanjenje</t>
  </si>
  <si>
    <t>T1207 31 EU PROJEKTI - UČIMO ZAJEDNO</t>
  </si>
  <si>
    <t>Broj učenika škole uključenih u županijska i državna natjecanja</t>
  </si>
  <si>
    <t>Broj primjeraka školske lektire</t>
  </si>
  <si>
    <t>Broj učenika s teškoćama kojima je osiguran pomoćnik u nastavi</t>
  </si>
  <si>
    <t>Broj učenika kojima je osigurano voće, povrće i mlijeko</t>
  </si>
  <si>
    <t>Broj učenika koii sudjeluje na Sajmu zanimanja</t>
  </si>
  <si>
    <t>Polazna vrijednost</t>
  </si>
  <si>
    <t>Ciljana vrijednost 2025.</t>
  </si>
  <si>
    <t>Nova ciljana vrijednost 2025.</t>
  </si>
  <si>
    <t>Pokazatelji uspješnosti</t>
  </si>
  <si>
    <t>Klasa:   602-01/01/2025-46</t>
  </si>
  <si>
    <t>Urbroj:   2158-50-01-25-1</t>
  </si>
  <si>
    <t>U Osijeku, 17. lipnja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</si>
</sst>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k_n_-;\-* #,##0.00\ _k_n_-;_-* &quot;-&quot;??\ _k_n_-;_-@_-"/>
    <numFmt numFmtId="164" formatCode="_-* #,##0.00_-;\-* #,##0.00_-;_-* &quot;-&quot;??_-;_-@_-"/>
    <numFmt numFmtId="165" formatCode="#,##0.00;\-#,##0.00;0.00"/>
  </numFmts>
  <fonts count="23" x14ac:knownFonts="1">
    <font>
      <sz val="11"/>
      <color theme="1"/>
      <name val="Calibri"/>
      <family val="2"/>
      <charset val="238"/>
      <scheme val="minor"/>
    </font>
    <font>
      <b/>
      <sz val="9"/>
      <color rgb="FF000000"/>
      <name val="Arial"/>
      <family val="2"/>
    </font>
    <font>
      <b/>
      <sz val="7"/>
      <color rgb="FF000000"/>
      <name val="Arial"/>
      <family val="2"/>
    </font>
    <font>
      <sz val="8"/>
      <color rgb="FF000000"/>
      <name val="Arial"/>
      <family val="2"/>
    </font>
    <font>
      <b/>
      <i/>
      <sz val="7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sz val="9"/>
      <color rgb="FF000000"/>
      <name val="Arial"/>
      <family val="2"/>
    </font>
    <font>
      <i/>
      <sz val="8"/>
      <color rgb="FF000000"/>
      <name val="Arial"/>
      <family val="2"/>
    </font>
    <font>
      <sz val="10"/>
      <color indexed="8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8"/>
      <color rgb="FF000000"/>
      <name val="Calibri"/>
      <family val="2"/>
      <charset val="238"/>
    </font>
    <font>
      <sz val="8"/>
      <name val="Calibri"/>
      <family val="2"/>
      <charset val="238"/>
    </font>
    <font>
      <b/>
      <sz val="8"/>
      <name val="Calibri"/>
      <family val="2"/>
      <charset val="238"/>
    </font>
    <font>
      <b/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0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CDCDC"/>
      </patternFill>
    </fill>
    <fill>
      <patternFill patternType="solid">
        <fgColor rgb="FFA9A9A9"/>
      </patternFill>
    </fill>
    <fill>
      <patternFill patternType="solid">
        <fgColor rgb="FFD9D9D9"/>
        <bgColor indexed="64"/>
      </patternFill>
    </fill>
    <fill>
      <patternFill patternType="solid">
        <fgColor rgb="FFD0CECE"/>
        <bgColor indexed="64"/>
      </patternFill>
    </fill>
  </fills>
  <borders count="11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9" fillId="0" borderId="0">
      <alignment vertical="top"/>
    </xf>
    <xf numFmtId="0" fontId="10" fillId="0" borderId="0"/>
    <xf numFmtId="0" fontId="9" fillId="0" borderId="0">
      <alignment vertical="top"/>
    </xf>
    <xf numFmtId="0" fontId="9" fillId="0" borderId="0">
      <alignment vertical="top"/>
    </xf>
    <xf numFmtId="164" fontId="10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74">
    <xf numFmtId="0" fontId="0" fillId="0" borderId="0" xfId="0"/>
    <xf numFmtId="0" fontId="3" fillId="0" borderId="1" xfId="0" applyNumberFormat="1" applyFont="1" applyBorder="1" applyAlignment="1" applyProtection="1">
      <alignment horizontal="left" vertical="center" wrapText="1" shrinkToFit="1" readingOrder="1"/>
    </xf>
    <xf numFmtId="0" fontId="6" fillId="2" borderId="2" xfId="0" applyNumberFormat="1" applyFont="1" applyFill="1" applyBorder="1" applyAlignment="1" applyProtection="1">
      <alignment horizontal="center" vertical="center" wrapText="1" shrinkToFit="1" readingOrder="1"/>
    </xf>
    <xf numFmtId="0" fontId="6" fillId="2" borderId="4" xfId="0" applyNumberFormat="1" applyFont="1" applyFill="1" applyBorder="1" applyAlignment="1" applyProtection="1">
      <alignment horizontal="center" vertical="center" wrapText="1" shrinkToFit="1" readingOrder="1"/>
    </xf>
    <xf numFmtId="49" fontId="6" fillId="2" borderId="4" xfId="0" applyNumberFormat="1" applyFont="1" applyFill="1" applyBorder="1" applyAlignment="1" applyProtection="1">
      <alignment horizontal="center" vertical="center" wrapText="1" shrinkToFit="1" readingOrder="1"/>
    </xf>
    <xf numFmtId="0" fontId="6" fillId="0" borderId="3" xfId="0" applyNumberFormat="1" applyFont="1" applyBorder="1" applyAlignment="1" applyProtection="1">
      <alignment horizontal="left" vertical="center" wrapText="1" shrinkToFit="1" readingOrder="1"/>
    </xf>
    <xf numFmtId="0" fontId="6" fillId="0" borderId="1" xfId="0" applyNumberFormat="1" applyFont="1" applyBorder="1" applyAlignment="1" applyProtection="1">
      <alignment horizontal="left" vertical="center" wrapText="1" shrinkToFit="1" readingOrder="1"/>
    </xf>
    <xf numFmtId="49" fontId="6" fillId="0" borderId="1" xfId="0" applyNumberFormat="1" applyFont="1" applyBorder="1" applyAlignment="1" applyProtection="1">
      <alignment horizontal="left" vertical="center" wrapText="1" shrinkToFit="1" readingOrder="1"/>
    </xf>
    <xf numFmtId="4" fontId="6" fillId="0" borderId="1" xfId="0" applyNumberFormat="1" applyFont="1" applyBorder="1" applyAlignment="1" applyProtection="1">
      <alignment horizontal="right" vertical="center" wrapText="1" shrinkToFit="1" readingOrder="1"/>
    </xf>
    <xf numFmtId="49" fontId="6" fillId="0" borderId="3" xfId="0" applyNumberFormat="1" applyFont="1" applyBorder="1" applyAlignment="1" applyProtection="1">
      <alignment horizontal="left" vertical="center" wrapText="1" shrinkToFit="1" readingOrder="1"/>
    </xf>
    <xf numFmtId="0" fontId="7" fillId="0" borderId="1" xfId="0" applyNumberFormat="1" applyFont="1" applyBorder="1" applyAlignment="1" applyProtection="1">
      <alignment horizontal="left" vertical="top" wrapText="1" shrinkToFit="1" readingOrder="1"/>
    </xf>
    <xf numFmtId="0" fontId="3" fillId="0" borderId="3" xfId="0" applyNumberFormat="1" applyFont="1" applyBorder="1" applyAlignment="1" applyProtection="1">
      <alignment horizontal="left" vertical="center" wrapText="1" shrinkToFit="1" readingOrder="1"/>
    </xf>
    <xf numFmtId="49" fontId="3" fillId="0" borderId="1" xfId="0" applyNumberFormat="1" applyFont="1" applyBorder="1" applyAlignment="1" applyProtection="1">
      <alignment horizontal="left" vertical="center" wrapText="1" shrinkToFit="1" readingOrder="1"/>
    </xf>
    <xf numFmtId="4" fontId="3" fillId="0" borderId="1" xfId="0" applyNumberFormat="1" applyFont="1" applyBorder="1" applyAlignment="1" applyProtection="1">
      <alignment horizontal="right" vertical="center" wrapText="1" shrinkToFit="1" readingOrder="1"/>
    </xf>
    <xf numFmtId="49" fontId="8" fillId="0" borderId="3" xfId="0" applyNumberFormat="1" applyFont="1" applyBorder="1" applyAlignment="1" applyProtection="1">
      <alignment horizontal="left" vertical="center" wrapText="1" shrinkToFit="1" readingOrder="1"/>
    </xf>
    <xf numFmtId="4" fontId="8" fillId="0" borderId="1" xfId="0" applyNumberFormat="1" applyFont="1" applyBorder="1" applyAlignment="1" applyProtection="1">
      <alignment horizontal="right" vertical="center" wrapText="1" shrinkToFit="1" readingOrder="1"/>
    </xf>
    <xf numFmtId="49" fontId="8" fillId="0" borderId="1" xfId="0" applyNumberFormat="1" applyFont="1" applyBorder="1" applyAlignment="1" applyProtection="1">
      <alignment horizontal="left" vertical="center" wrapText="1" shrinkToFit="1" readingOrder="1"/>
    </xf>
    <xf numFmtId="49" fontId="3" fillId="0" borderId="3" xfId="0" applyNumberFormat="1" applyFont="1" applyBorder="1" applyAlignment="1" applyProtection="1">
      <alignment horizontal="left" vertical="center" wrapText="1" shrinkToFit="1" readingOrder="1"/>
    </xf>
    <xf numFmtId="0" fontId="11" fillId="0" borderId="0" xfId="2" applyFont="1" applyAlignment="1">
      <alignment vertical="center"/>
    </xf>
    <xf numFmtId="0" fontId="1" fillId="0" borderId="0" xfId="0" applyNumberFormat="1" applyFont="1" applyAlignment="1" applyProtection="1">
      <alignment vertical="center" wrapText="1" shrinkToFit="1" readingOrder="1"/>
    </xf>
    <xf numFmtId="0" fontId="4" fillId="0" borderId="0" xfId="0" applyNumberFormat="1" applyFont="1" applyAlignment="1" applyProtection="1">
      <alignment vertical="top" wrapText="1" shrinkToFit="1" readingOrder="1"/>
    </xf>
    <xf numFmtId="49" fontId="1" fillId="0" borderId="0" xfId="0" applyNumberFormat="1" applyFont="1" applyAlignment="1" applyProtection="1">
      <alignment vertical="top" wrapText="1" shrinkToFit="1" readingOrder="1"/>
    </xf>
    <xf numFmtId="0" fontId="10" fillId="0" borderId="0" xfId="2"/>
    <xf numFmtId="0" fontId="6" fillId="0" borderId="2" xfId="2" applyNumberFormat="1" applyFont="1" applyBorder="1" applyAlignment="1" applyProtection="1">
      <alignment horizontal="center" vertical="center" wrapText="1" shrinkToFit="1" readingOrder="1"/>
    </xf>
    <xf numFmtId="49" fontId="6" fillId="0" borderId="4" xfId="2" applyNumberFormat="1" applyFont="1" applyBorder="1" applyAlignment="1" applyProtection="1">
      <alignment horizontal="center" vertical="center" wrapText="1" shrinkToFit="1" readingOrder="1"/>
    </xf>
    <xf numFmtId="0" fontId="6" fillId="0" borderId="3" xfId="2" applyNumberFormat="1" applyFont="1" applyBorder="1" applyAlignment="1" applyProtection="1">
      <alignment horizontal="center" vertical="center" wrapText="1" shrinkToFit="1" readingOrder="1"/>
    </xf>
    <xf numFmtId="49" fontId="6" fillId="0" borderId="1" xfId="2" applyNumberFormat="1" applyFont="1" applyBorder="1" applyAlignment="1" applyProtection="1">
      <alignment horizontal="center" vertical="center" wrapText="1" shrinkToFit="1" readingOrder="1"/>
    </xf>
    <xf numFmtId="0" fontId="3" fillId="2" borderId="3" xfId="2" applyNumberFormat="1" applyFont="1" applyFill="1" applyBorder="1" applyAlignment="1" applyProtection="1">
      <alignment horizontal="left" vertical="center" wrapText="1" shrinkToFit="1" readingOrder="1"/>
    </xf>
    <xf numFmtId="4" fontId="6" fillId="2" borderId="1" xfId="2" applyNumberFormat="1" applyFont="1" applyFill="1" applyBorder="1" applyAlignment="1" applyProtection="1">
      <alignment horizontal="right" vertical="center" wrapText="1" shrinkToFit="1" readingOrder="1"/>
    </xf>
    <xf numFmtId="0" fontId="3" fillId="0" borderId="3" xfId="2" applyNumberFormat="1" applyFont="1" applyBorder="1" applyAlignment="1" applyProtection="1">
      <alignment horizontal="left" vertical="center" wrapText="1" shrinkToFit="1" readingOrder="1"/>
    </xf>
    <xf numFmtId="4" fontId="3" fillId="0" borderId="1" xfId="2" applyNumberFormat="1" applyFont="1" applyBorder="1" applyAlignment="1" applyProtection="1">
      <alignment horizontal="right" vertical="center" wrapText="1" shrinkToFit="1" readingOrder="1"/>
    </xf>
    <xf numFmtId="4" fontId="3" fillId="2" borderId="1" xfId="2" applyNumberFormat="1" applyFont="1" applyFill="1" applyBorder="1" applyAlignment="1" applyProtection="1">
      <alignment horizontal="right" vertical="center" wrapText="1" shrinkToFit="1" readingOrder="1"/>
    </xf>
    <xf numFmtId="0" fontId="3" fillId="3" borderId="3" xfId="2" applyNumberFormat="1" applyFont="1" applyFill="1" applyBorder="1" applyAlignment="1" applyProtection="1">
      <alignment horizontal="left" vertical="center" wrapText="1" shrinkToFit="1" readingOrder="1"/>
    </xf>
    <xf numFmtId="4" fontId="3" fillId="3" borderId="1" xfId="2" applyNumberFormat="1" applyFont="1" applyFill="1" applyBorder="1" applyAlignment="1" applyProtection="1">
      <alignment horizontal="right" vertical="center" wrapText="1" shrinkToFit="1" readingOrder="1"/>
    </xf>
    <xf numFmtId="0" fontId="6" fillId="0" borderId="3" xfId="0" applyNumberFormat="1" applyFont="1" applyBorder="1" applyAlignment="1" applyProtection="1">
      <alignment horizontal="center" vertical="center" wrapText="1" shrinkToFit="1" readingOrder="1"/>
    </xf>
    <xf numFmtId="0" fontId="6" fillId="0" borderId="1" xfId="0" applyNumberFormat="1" applyFont="1" applyBorder="1" applyAlignment="1" applyProtection="1">
      <alignment horizontal="center" vertical="center" wrapText="1" shrinkToFit="1" readingOrder="1"/>
    </xf>
    <xf numFmtId="49" fontId="6" fillId="2" borderId="2" xfId="0" applyNumberFormat="1" applyFont="1" applyFill="1" applyBorder="1" applyAlignment="1" applyProtection="1">
      <alignment horizontal="center" vertical="center" wrapText="1" shrinkToFit="1" readingOrder="1"/>
    </xf>
    <xf numFmtId="0" fontId="2" fillId="0" borderId="3" xfId="0" applyNumberFormat="1" applyFont="1" applyBorder="1" applyAlignment="1" applyProtection="1">
      <alignment horizontal="center" vertical="center" wrapText="1" shrinkToFit="1" readingOrder="1"/>
    </xf>
    <xf numFmtId="0" fontId="2" fillId="0" borderId="1" xfId="0" applyNumberFormat="1" applyFont="1" applyBorder="1" applyAlignment="1" applyProtection="1">
      <alignment horizontal="center" vertical="center" wrapText="1" shrinkToFit="1" readingOrder="1"/>
    </xf>
    <xf numFmtId="0" fontId="7" fillId="0" borderId="3" xfId="0" applyNumberFormat="1" applyFont="1" applyBorder="1" applyAlignment="1" applyProtection="1">
      <alignment horizontal="left" vertical="top" wrapText="1" shrinkToFit="1" readingOrder="1"/>
    </xf>
    <xf numFmtId="0" fontId="14" fillId="0" borderId="0" xfId="0" applyFont="1" applyAlignment="1">
      <alignment vertical="top" readingOrder="1"/>
    </xf>
    <xf numFmtId="0" fontId="15" fillId="0" borderId="0" xfId="0" applyFont="1" applyAlignment="1">
      <alignment horizontal="justify" vertical="center"/>
    </xf>
    <xf numFmtId="0" fontId="16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center" vertical="center" wrapText="1"/>
    </xf>
    <xf numFmtId="0" fontId="18" fillId="0" borderId="8" xfId="0" applyFont="1" applyBorder="1" applyAlignment="1">
      <alignment horizontal="left" vertical="center"/>
    </xf>
    <xf numFmtId="0" fontId="18" fillId="0" borderId="9" xfId="0" applyFont="1" applyBorder="1" applyAlignment="1">
      <alignment horizontal="left" vertical="center" wrapText="1"/>
    </xf>
    <xf numFmtId="4" fontId="18" fillId="0" borderId="9" xfId="0" applyNumberFormat="1" applyFont="1" applyBorder="1" applyAlignment="1">
      <alignment horizontal="right" vertical="center"/>
    </xf>
    <xf numFmtId="43" fontId="14" fillId="0" borderId="0" xfId="6" applyFont="1" applyFill="1" applyAlignment="1">
      <alignment vertical="top" readingOrder="1"/>
    </xf>
    <xf numFmtId="0" fontId="19" fillId="0" borderId="9" xfId="0" applyFont="1" applyBorder="1" applyAlignment="1">
      <alignment horizontal="left" vertical="center"/>
    </xf>
    <xf numFmtId="4" fontId="19" fillId="0" borderId="9" xfId="0" applyNumberFormat="1" applyFont="1" applyBorder="1" applyAlignment="1">
      <alignment horizontal="right" vertical="center"/>
    </xf>
    <xf numFmtId="0" fontId="17" fillId="5" borderId="7" xfId="0" applyFont="1" applyFill="1" applyBorder="1" applyAlignment="1">
      <alignment horizontal="center" vertical="center"/>
    </xf>
    <xf numFmtId="165" fontId="18" fillId="0" borderId="9" xfId="0" applyNumberFormat="1" applyFont="1" applyBorder="1" applyAlignment="1">
      <alignment horizontal="right" vertical="center"/>
    </xf>
    <xf numFmtId="0" fontId="19" fillId="0" borderId="8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 wrapText="1"/>
    </xf>
    <xf numFmtId="0" fontId="17" fillId="5" borderId="7" xfId="0" applyFont="1" applyFill="1" applyBorder="1" applyAlignment="1">
      <alignment horizontal="left" vertical="center" wrapText="1"/>
    </xf>
    <xf numFmtId="0" fontId="17" fillId="4" borderId="6" xfId="0" applyFont="1" applyFill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4" fontId="14" fillId="0" borderId="0" xfId="0" applyNumberFormat="1" applyFont="1" applyAlignment="1">
      <alignment vertical="top" readingOrder="1"/>
    </xf>
    <xf numFmtId="4" fontId="14" fillId="0" borderId="0" xfId="0" applyNumberFormat="1" applyFont="1" applyAlignment="1">
      <alignment vertical="top" shrinkToFit="1" readingOrder="1"/>
    </xf>
    <xf numFmtId="43" fontId="20" fillId="0" borderId="0" xfId="6" applyFont="1" applyFill="1" applyAlignment="1">
      <alignment horizontal="center" vertical="top" readingOrder="1"/>
    </xf>
    <xf numFmtId="49" fontId="6" fillId="2" borderId="7" xfId="0" applyNumberFormat="1" applyFont="1" applyFill="1" applyBorder="1" applyAlignment="1" applyProtection="1">
      <alignment horizontal="center" vertical="center" wrapText="1" shrinkToFit="1" readingOrder="1"/>
    </xf>
    <xf numFmtId="49" fontId="6" fillId="2" borderId="10" xfId="0" applyNumberFormat="1" applyFont="1" applyFill="1" applyBorder="1" applyAlignment="1" applyProtection="1">
      <alignment horizontal="center" vertical="center" wrapText="1" shrinkToFit="1" readingOrder="1"/>
    </xf>
    <xf numFmtId="49" fontId="6" fillId="2" borderId="6" xfId="0" applyNumberFormat="1" applyFont="1" applyFill="1" applyBorder="1" applyAlignment="1" applyProtection="1">
      <alignment horizontal="center" vertical="center" wrapText="1" shrinkToFit="1" readingOrder="1"/>
    </xf>
    <xf numFmtId="0" fontId="21" fillId="0" borderId="5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left" vertical="center" wrapText="1"/>
    </xf>
    <xf numFmtId="0" fontId="22" fillId="0" borderId="0" xfId="0" applyFont="1" applyAlignment="1">
      <alignment vertical="center" wrapText="1"/>
    </xf>
    <xf numFmtId="49" fontId="1" fillId="0" borderId="0" xfId="2" applyNumberFormat="1" applyFont="1" applyAlignment="1" applyProtection="1">
      <alignment vertical="top" wrapText="1" shrinkToFit="1" readingOrder="1"/>
    </xf>
    <xf numFmtId="0" fontId="1" fillId="0" borderId="0" xfId="2" applyNumberFormat="1" applyFont="1" applyAlignment="1" applyProtection="1">
      <alignment horizontal="center" vertical="top" wrapText="1" shrinkToFit="1" readingOrder="1"/>
    </xf>
    <xf numFmtId="49" fontId="1" fillId="0" borderId="0" xfId="2" applyNumberFormat="1" applyFont="1" applyAlignment="1" applyProtection="1">
      <alignment horizontal="center" vertical="top" wrapText="1" shrinkToFit="1" readingOrder="1"/>
    </xf>
    <xf numFmtId="0" fontId="5" fillId="0" borderId="0" xfId="0" applyNumberFormat="1" applyFont="1" applyAlignment="1" applyProtection="1">
      <alignment horizontal="center" vertical="center" wrapText="1" shrinkToFit="1" readingOrder="1"/>
    </xf>
    <xf numFmtId="49" fontId="13" fillId="0" borderId="0" xfId="0" applyNumberFormat="1" applyFont="1" applyAlignment="1" applyProtection="1">
      <alignment horizontal="center" vertical="center" wrapText="1" shrinkToFit="1" readingOrder="1"/>
    </xf>
    <xf numFmtId="0" fontId="13" fillId="0" borderId="0" xfId="0" applyNumberFormat="1" applyFont="1" applyAlignment="1" applyProtection="1">
      <alignment horizontal="center" vertical="top" wrapText="1" shrinkToFit="1" readingOrder="1"/>
    </xf>
    <xf numFmtId="0" fontId="13" fillId="0" borderId="0" xfId="0" applyNumberFormat="1" applyFont="1" applyAlignment="1" applyProtection="1">
      <alignment horizontal="center" vertical="center" wrapText="1" shrinkToFit="1" readingOrder="1"/>
    </xf>
    <xf numFmtId="0" fontId="5" fillId="0" borderId="0" xfId="0" applyNumberFormat="1" applyFont="1" applyAlignment="1" applyProtection="1">
      <alignment horizontal="center" vertical="top" wrapText="1" shrinkToFit="1" readingOrder="1"/>
    </xf>
  </cellXfs>
  <cellStyles count="7">
    <cellStyle name="Normalno" xfId="0" builtinId="0"/>
    <cellStyle name="Normalno 2" xfId="2" xr:uid="{00000000-0005-0000-0000-000030000000}"/>
    <cellStyle name="Normalno 3" xfId="3" xr:uid="{00000000-0005-0000-0000-000001000000}"/>
    <cellStyle name="Zarez" xfId="6" builtinId="3"/>
    <cellStyle name="Zarez 2" xfId="4" xr:uid="{00000000-0005-0000-0000-000003000000}"/>
    <cellStyle name="Zarez 3" xfId="1" xr:uid="{4EA436A1-5B7C-4683-9125-82ECF98CC49D}"/>
    <cellStyle name="Zarez 4" xfId="5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%20rebalas%202025.%20-%20radna%20verzij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ZVOR+POZICIJA"/>
      <sheetName val="prihodi-vlastiti+obž"/>
      <sheetName val="OBŽ+vlastiti"/>
      <sheetName val="SS-razvoj oos"/>
      <sheetName val="SS-min.standard"/>
      <sheetName val="SS - izvan žp"/>
      <sheetName val="za obrazloženje"/>
    </sheetNames>
    <sheetDataSet>
      <sheetData sheetId="0" refreshError="1"/>
      <sheetData sheetId="1" refreshError="1"/>
      <sheetData sheetId="2">
        <row r="99">
          <cell r="G99">
            <v>1500</v>
          </cell>
          <cell r="I99">
            <v>1500</v>
          </cell>
        </row>
        <row r="111">
          <cell r="G111">
            <v>25170</v>
          </cell>
        </row>
        <row r="209">
          <cell r="G209">
            <v>23171</v>
          </cell>
        </row>
        <row r="393">
          <cell r="G393">
            <v>0</v>
          </cell>
          <cell r="H393">
            <v>0</v>
          </cell>
          <cell r="I393">
            <v>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DEF23-B9CF-4F68-97AF-DEB8A86E5545}">
  <sheetPr>
    <tabColor theme="7" tint="0.79998168889431442"/>
  </sheetPr>
  <dimension ref="A1:J46"/>
  <sheetViews>
    <sheetView topLeftCell="A19" workbookViewId="0">
      <selection sqref="A1:E48"/>
    </sheetView>
  </sheetViews>
  <sheetFormatPr defaultRowHeight="15" x14ac:dyDescent="0.25"/>
  <cols>
    <col min="1" max="1" width="39.85546875" customWidth="1"/>
    <col min="2" max="2" width="15" customWidth="1"/>
    <col min="3" max="3" width="15.28515625" customWidth="1"/>
    <col min="4" max="4" width="14.5703125" customWidth="1"/>
    <col min="5" max="5" width="0.28515625" customWidth="1"/>
    <col min="6" max="6" width="7.85546875" customWidth="1"/>
    <col min="256" max="256" width="43.140625" customWidth="1"/>
    <col min="257" max="257" width="19" customWidth="1"/>
    <col min="258" max="260" width="18.85546875" customWidth="1"/>
    <col min="261" max="261" width="19" customWidth="1"/>
    <col min="262" max="262" width="3.7109375" customWidth="1"/>
    <col min="512" max="512" width="43.140625" customWidth="1"/>
    <col min="513" max="513" width="19" customWidth="1"/>
    <col min="514" max="516" width="18.85546875" customWidth="1"/>
    <col min="517" max="517" width="19" customWidth="1"/>
    <col min="518" max="518" width="3.7109375" customWidth="1"/>
    <col min="768" max="768" width="43.140625" customWidth="1"/>
    <col min="769" max="769" width="19" customWidth="1"/>
    <col min="770" max="772" width="18.85546875" customWidth="1"/>
    <col min="773" max="773" width="19" customWidth="1"/>
    <col min="774" max="774" width="3.7109375" customWidth="1"/>
    <col min="1024" max="1024" width="43.140625" customWidth="1"/>
    <col min="1025" max="1025" width="19" customWidth="1"/>
    <col min="1026" max="1028" width="18.85546875" customWidth="1"/>
    <col min="1029" max="1029" width="19" customWidth="1"/>
    <col min="1030" max="1030" width="3.7109375" customWidth="1"/>
    <col min="1280" max="1280" width="43.140625" customWidth="1"/>
    <col min="1281" max="1281" width="19" customWidth="1"/>
    <col min="1282" max="1284" width="18.85546875" customWidth="1"/>
    <col min="1285" max="1285" width="19" customWidth="1"/>
    <col min="1286" max="1286" width="3.7109375" customWidth="1"/>
    <col min="1536" max="1536" width="43.140625" customWidth="1"/>
    <col min="1537" max="1537" width="19" customWidth="1"/>
    <col min="1538" max="1540" width="18.85546875" customWidth="1"/>
    <col min="1541" max="1541" width="19" customWidth="1"/>
    <col min="1542" max="1542" width="3.7109375" customWidth="1"/>
    <col min="1792" max="1792" width="43.140625" customWidth="1"/>
    <col min="1793" max="1793" width="19" customWidth="1"/>
    <col min="1794" max="1796" width="18.85546875" customWidth="1"/>
    <col min="1797" max="1797" width="19" customWidth="1"/>
    <col min="1798" max="1798" width="3.7109375" customWidth="1"/>
    <col min="2048" max="2048" width="43.140625" customWidth="1"/>
    <col min="2049" max="2049" width="19" customWidth="1"/>
    <col min="2050" max="2052" width="18.85546875" customWidth="1"/>
    <col min="2053" max="2053" width="19" customWidth="1"/>
    <col min="2054" max="2054" width="3.7109375" customWidth="1"/>
    <col min="2304" max="2304" width="43.140625" customWidth="1"/>
    <col min="2305" max="2305" width="19" customWidth="1"/>
    <col min="2306" max="2308" width="18.85546875" customWidth="1"/>
    <col min="2309" max="2309" width="19" customWidth="1"/>
    <col min="2310" max="2310" width="3.7109375" customWidth="1"/>
    <col min="2560" max="2560" width="43.140625" customWidth="1"/>
    <col min="2561" max="2561" width="19" customWidth="1"/>
    <col min="2562" max="2564" width="18.85546875" customWidth="1"/>
    <col min="2565" max="2565" width="19" customWidth="1"/>
    <col min="2566" max="2566" width="3.7109375" customWidth="1"/>
    <col min="2816" max="2816" width="43.140625" customWidth="1"/>
    <col min="2817" max="2817" width="19" customWidth="1"/>
    <col min="2818" max="2820" width="18.85546875" customWidth="1"/>
    <col min="2821" max="2821" width="19" customWidth="1"/>
    <col min="2822" max="2822" width="3.7109375" customWidth="1"/>
    <col min="3072" max="3072" width="43.140625" customWidth="1"/>
    <col min="3073" max="3073" width="19" customWidth="1"/>
    <col min="3074" max="3076" width="18.85546875" customWidth="1"/>
    <col min="3077" max="3077" width="19" customWidth="1"/>
    <col min="3078" max="3078" width="3.7109375" customWidth="1"/>
    <col min="3328" max="3328" width="43.140625" customWidth="1"/>
    <col min="3329" max="3329" width="19" customWidth="1"/>
    <col min="3330" max="3332" width="18.85546875" customWidth="1"/>
    <col min="3333" max="3333" width="19" customWidth="1"/>
    <col min="3334" max="3334" width="3.7109375" customWidth="1"/>
    <col min="3584" max="3584" width="43.140625" customWidth="1"/>
    <col min="3585" max="3585" width="19" customWidth="1"/>
    <col min="3586" max="3588" width="18.85546875" customWidth="1"/>
    <col min="3589" max="3589" width="19" customWidth="1"/>
    <col min="3590" max="3590" width="3.7109375" customWidth="1"/>
    <col min="3840" max="3840" width="43.140625" customWidth="1"/>
    <col min="3841" max="3841" width="19" customWidth="1"/>
    <col min="3842" max="3844" width="18.85546875" customWidth="1"/>
    <col min="3845" max="3845" width="19" customWidth="1"/>
    <col min="3846" max="3846" width="3.7109375" customWidth="1"/>
    <col min="4096" max="4096" width="43.140625" customWidth="1"/>
    <col min="4097" max="4097" width="19" customWidth="1"/>
    <col min="4098" max="4100" width="18.85546875" customWidth="1"/>
    <col min="4101" max="4101" width="19" customWidth="1"/>
    <col min="4102" max="4102" width="3.7109375" customWidth="1"/>
    <col min="4352" max="4352" width="43.140625" customWidth="1"/>
    <col min="4353" max="4353" width="19" customWidth="1"/>
    <col min="4354" max="4356" width="18.85546875" customWidth="1"/>
    <col min="4357" max="4357" width="19" customWidth="1"/>
    <col min="4358" max="4358" width="3.7109375" customWidth="1"/>
    <col min="4608" max="4608" width="43.140625" customWidth="1"/>
    <col min="4609" max="4609" width="19" customWidth="1"/>
    <col min="4610" max="4612" width="18.85546875" customWidth="1"/>
    <col min="4613" max="4613" width="19" customWidth="1"/>
    <col min="4614" max="4614" width="3.7109375" customWidth="1"/>
    <col min="4864" max="4864" width="43.140625" customWidth="1"/>
    <col min="4865" max="4865" width="19" customWidth="1"/>
    <col min="4866" max="4868" width="18.85546875" customWidth="1"/>
    <col min="4869" max="4869" width="19" customWidth="1"/>
    <col min="4870" max="4870" width="3.7109375" customWidth="1"/>
    <col min="5120" max="5120" width="43.140625" customWidth="1"/>
    <col min="5121" max="5121" width="19" customWidth="1"/>
    <col min="5122" max="5124" width="18.85546875" customWidth="1"/>
    <col min="5125" max="5125" width="19" customWidth="1"/>
    <col min="5126" max="5126" width="3.7109375" customWidth="1"/>
    <col min="5376" max="5376" width="43.140625" customWidth="1"/>
    <col min="5377" max="5377" width="19" customWidth="1"/>
    <col min="5378" max="5380" width="18.85546875" customWidth="1"/>
    <col min="5381" max="5381" width="19" customWidth="1"/>
    <col min="5382" max="5382" width="3.7109375" customWidth="1"/>
    <col min="5632" max="5632" width="43.140625" customWidth="1"/>
    <col min="5633" max="5633" width="19" customWidth="1"/>
    <col min="5634" max="5636" width="18.85546875" customWidth="1"/>
    <col min="5637" max="5637" width="19" customWidth="1"/>
    <col min="5638" max="5638" width="3.7109375" customWidth="1"/>
    <col min="5888" max="5888" width="43.140625" customWidth="1"/>
    <col min="5889" max="5889" width="19" customWidth="1"/>
    <col min="5890" max="5892" width="18.85546875" customWidth="1"/>
    <col min="5893" max="5893" width="19" customWidth="1"/>
    <col min="5894" max="5894" width="3.7109375" customWidth="1"/>
    <col min="6144" max="6144" width="43.140625" customWidth="1"/>
    <col min="6145" max="6145" width="19" customWidth="1"/>
    <col min="6146" max="6148" width="18.85546875" customWidth="1"/>
    <col min="6149" max="6149" width="19" customWidth="1"/>
    <col min="6150" max="6150" width="3.7109375" customWidth="1"/>
    <col min="6400" max="6400" width="43.140625" customWidth="1"/>
    <col min="6401" max="6401" width="19" customWidth="1"/>
    <col min="6402" max="6404" width="18.85546875" customWidth="1"/>
    <col min="6405" max="6405" width="19" customWidth="1"/>
    <col min="6406" max="6406" width="3.7109375" customWidth="1"/>
    <col min="6656" max="6656" width="43.140625" customWidth="1"/>
    <col min="6657" max="6657" width="19" customWidth="1"/>
    <col min="6658" max="6660" width="18.85546875" customWidth="1"/>
    <col min="6661" max="6661" width="19" customWidth="1"/>
    <col min="6662" max="6662" width="3.7109375" customWidth="1"/>
    <col min="6912" max="6912" width="43.140625" customWidth="1"/>
    <col min="6913" max="6913" width="19" customWidth="1"/>
    <col min="6914" max="6916" width="18.85546875" customWidth="1"/>
    <col min="6917" max="6917" width="19" customWidth="1"/>
    <col min="6918" max="6918" width="3.7109375" customWidth="1"/>
    <col min="7168" max="7168" width="43.140625" customWidth="1"/>
    <col min="7169" max="7169" width="19" customWidth="1"/>
    <col min="7170" max="7172" width="18.85546875" customWidth="1"/>
    <col min="7173" max="7173" width="19" customWidth="1"/>
    <col min="7174" max="7174" width="3.7109375" customWidth="1"/>
    <col min="7424" max="7424" width="43.140625" customWidth="1"/>
    <col min="7425" max="7425" width="19" customWidth="1"/>
    <col min="7426" max="7428" width="18.85546875" customWidth="1"/>
    <col min="7429" max="7429" width="19" customWidth="1"/>
    <col min="7430" max="7430" width="3.7109375" customWidth="1"/>
    <col min="7680" max="7680" width="43.140625" customWidth="1"/>
    <col min="7681" max="7681" width="19" customWidth="1"/>
    <col min="7682" max="7684" width="18.85546875" customWidth="1"/>
    <col min="7685" max="7685" width="19" customWidth="1"/>
    <col min="7686" max="7686" width="3.7109375" customWidth="1"/>
    <col min="7936" max="7936" width="43.140625" customWidth="1"/>
    <col min="7937" max="7937" width="19" customWidth="1"/>
    <col min="7938" max="7940" width="18.85546875" customWidth="1"/>
    <col min="7941" max="7941" width="19" customWidth="1"/>
    <col min="7942" max="7942" width="3.7109375" customWidth="1"/>
    <col min="8192" max="8192" width="43.140625" customWidth="1"/>
    <col min="8193" max="8193" width="19" customWidth="1"/>
    <col min="8194" max="8196" width="18.85546875" customWidth="1"/>
    <col min="8197" max="8197" width="19" customWidth="1"/>
    <col min="8198" max="8198" width="3.7109375" customWidth="1"/>
    <col min="8448" max="8448" width="43.140625" customWidth="1"/>
    <col min="8449" max="8449" width="19" customWidth="1"/>
    <col min="8450" max="8452" width="18.85546875" customWidth="1"/>
    <col min="8453" max="8453" width="19" customWidth="1"/>
    <col min="8454" max="8454" width="3.7109375" customWidth="1"/>
    <col min="8704" max="8704" width="43.140625" customWidth="1"/>
    <col min="8705" max="8705" width="19" customWidth="1"/>
    <col min="8706" max="8708" width="18.85546875" customWidth="1"/>
    <col min="8709" max="8709" width="19" customWidth="1"/>
    <col min="8710" max="8710" width="3.7109375" customWidth="1"/>
    <col min="8960" max="8960" width="43.140625" customWidth="1"/>
    <col min="8961" max="8961" width="19" customWidth="1"/>
    <col min="8962" max="8964" width="18.85546875" customWidth="1"/>
    <col min="8965" max="8965" width="19" customWidth="1"/>
    <col min="8966" max="8966" width="3.7109375" customWidth="1"/>
    <col min="9216" max="9216" width="43.140625" customWidth="1"/>
    <col min="9217" max="9217" width="19" customWidth="1"/>
    <col min="9218" max="9220" width="18.85546875" customWidth="1"/>
    <col min="9221" max="9221" width="19" customWidth="1"/>
    <col min="9222" max="9222" width="3.7109375" customWidth="1"/>
    <col min="9472" max="9472" width="43.140625" customWidth="1"/>
    <col min="9473" max="9473" width="19" customWidth="1"/>
    <col min="9474" max="9476" width="18.85546875" customWidth="1"/>
    <col min="9477" max="9477" width="19" customWidth="1"/>
    <col min="9478" max="9478" width="3.7109375" customWidth="1"/>
    <col min="9728" max="9728" width="43.140625" customWidth="1"/>
    <col min="9729" max="9729" width="19" customWidth="1"/>
    <col min="9730" max="9732" width="18.85546875" customWidth="1"/>
    <col min="9733" max="9733" width="19" customWidth="1"/>
    <col min="9734" max="9734" width="3.7109375" customWidth="1"/>
    <col min="9984" max="9984" width="43.140625" customWidth="1"/>
    <col min="9985" max="9985" width="19" customWidth="1"/>
    <col min="9986" max="9988" width="18.85546875" customWidth="1"/>
    <col min="9989" max="9989" width="19" customWidth="1"/>
    <col min="9990" max="9990" width="3.7109375" customWidth="1"/>
    <col min="10240" max="10240" width="43.140625" customWidth="1"/>
    <col min="10241" max="10241" width="19" customWidth="1"/>
    <col min="10242" max="10244" width="18.85546875" customWidth="1"/>
    <col min="10245" max="10245" width="19" customWidth="1"/>
    <col min="10246" max="10246" width="3.7109375" customWidth="1"/>
    <col min="10496" max="10496" width="43.140625" customWidth="1"/>
    <col min="10497" max="10497" width="19" customWidth="1"/>
    <col min="10498" max="10500" width="18.85546875" customWidth="1"/>
    <col min="10501" max="10501" width="19" customWidth="1"/>
    <col min="10502" max="10502" width="3.7109375" customWidth="1"/>
    <col min="10752" max="10752" width="43.140625" customWidth="1"/>
    <col min="10753" max="10753" width="19" customWidth="1"/>
    <col min="10754" max="10756" width="18.85546875" customWidth="1"/>
    <col min="10757" max="10757" width="19" customWidth="1"/>
    <col min="10758" max="10758" width="3.7109375" customWidth="1"/>
    <col min="11008" max="11008" width="43.140625" customWidth="1"/>
    <col min="11009" max="11009" width="19" customWidth="1"/>
    <col min="11010" max="11012" width="18.85546875" customWidth="1"/>
    <col min="11013" max="11013" width="19" customWidth="1"/>
    <col min="11014" max="11014" width="3.7109375" customWidth="1"/>
    <col min="11264" max="11264" width="43.140625" customWidth="1"/>
    <col min="11265" max="11265" width="19" customWidth="1"/>
    <col min="11266" max="11268" width="18.85546875" customWidth="1"/>
    <col min="11269" max="11269" width="19" customWidth="1"/>
    <col min="11270" max="11270" width="3.7109375" customWidth="1"/>
    <col min="11520" max="11520" width="43.140625" customWidth="1"/>
    <col min="11521" max="11521" width="19" customWidth="1"/>
    <col min="11522" max="11524" width="18.85546875" customWidth="1"/>
    <col min="11525" max="11525" width="19" customWidth="1"/>
    <col min="11526" max="11526" width="3.7109375" customWidth="1"/>
    <col min="11776" max="11776" width="43.140625" customWidth="1"/>
    <col min="11777" max="11777" width="19" customWidth="1"/>
    <col min="11778" max="11780" width="18.85546875" customWidth="1"/>
    <col min="11781" max="11781" width="19" customWidth="1"/>
    <col min="11782" max="11782" width="3.7109375" customWidth="1"/>
    <col min="12032" max="12032" width="43.140625" customWidth="1"/>
    <col min="12033" max="12033" width="19" customWidth="1"/>
    <col min="12034" max="12036" width="18.85546875" customWidth="1"/>
    <col min="12037" max="12037" width="19" customWidth="1"/>
    <col min="12038" max="12038" width="3.7109375" customWidth="1"/>
    <col min="12288" max="12288" width="43.140625" customWidth="1"/>
    <col min="12289" max="12289" width="19" customWidth="1"/>
    <col min="12290" max="12292" width="18.85546875" customWidth="1"/>
    <col min="12293" max="12293" width="19" customWidth="1"/>
    <col min="12294" max="12294" width="3.7109375" customWidth="1"/>
    <col min="12544" max="12544" width="43.140625" customWidth="1"/>
    <col min="12545" max="12545" width="19" customWidth="1"/>
    <col min="12546" max="12548" width="18.85546875" customWidth="1"/>
    <col min="12549" max="12549" width="19" customWidth="1"/>
    <col min="12550" max="12550" width="3.7109375" customWidth="1"/>
    <col min="12800" max="12800" width="43.140625" customWidth="1"/>
    <col min="12801" max="12801" width="19" customWidth="1"/>
    <col min="12802" max="12804" width="18.85546875" customWidth="1"/>
    <col min="12805" max="12805" width="19" customWidth="1"/>
    <col min="12806" max="12806" width="3.7109375" customWidth="1"/>
    <col min="13056" max="13056" width="43.140625" customWidth="1"/>
    <col min="13057" max="13057" width="19" customWidth="1"/>
    <col min="13058" max="13060" width="18.85546875" customWidth="1"/>
    <col min="13061" max="13061" width="19" customWidth="1"/>
    <col min="13062" max="13062" width="3.7109375" customWidth="1"/>
    <col min="13312" max="13312" width="43.140625" customWidth="1"/>
    <col min="13313" max="13313" width="19" customWidth="1"/>
    <col min="13314" max="13316" width="18.85546875" customWidth="1"/>
    <col min="13317" max="13317" width="19" customWidth="1"/>
    <col min="13318" max="13318" width="3.7109375" customWidth="1"/>
    <col min="13568" max="13568" width="43.140625" customWidth="1"/>
    <col min="13569" max="13569" width="19" customWidth="1"/>
    <col min="13570" max="13572" width="18.85546875" customWidth="1"/>
    <col min="13573" max="13573" width="19" customWidth="1"/>
    <col min="13574" max="13574" width="3.7109375" customWidth="1"/>
    <col min="13824" max="13824" width="43.140625" customWidth="1"/>
    <col min="13825" max="13825" width="19" customWidth="1"/>
    <col min="13826" max="13828" width="18.85546875" customWidth="1"/>
    <col min="13829" max="13829" width="19" customWidth="1"/>
    <col min="13830" max="13830" width="3.7109375" customWidth="1"/>
    <col min="14080" max="14080" width="43.140625" customWidth="1"/>
    <col min="14081" max="14081" width="19" customWidth="1"/>
    <col min="14082" max="14084" width="18.85546875" customWidth="1"/>
    <col min="14085" max="14085" width="19" customWidth="1"/>
    <col min="14086" max="14086" width="3.7109375" customWidth="1"/>
    <col min="14336" max="14336" width="43.140625" customWidth="1"/>
    <col min="14337" max="14337" width="19" customWidth="1"/>
    <col min="14338" max="14340" width="18.85546875" customWidth="1"/>
    <col min="14341" max="14341" width="19" customWidth="1"/>
    <col min="14342" max="14342" width="3.7109375" customWidth="1"/>
    <col min="14592" max="14592" width="43.140625" customWidth="1"/>
    <col min="14593" max="14593" width="19" customWidth="1"/>
    <col min="14594" max="14596" width="18.85546875" customWidth="1"/>
    <col min="14597" max="14597" width="19" customWidth="1"/>
    <col min="14598" max="14598" width="3.7109375" customWidth="1"/>
    <col min="14848" max="14848" width="43.140625" customWidth="1"/>
    <col min="14849" max="14849" width="19" customWidth="1"/>
    <col min="14850" max="14852" width="18.85546875" customWidth="1"/>
    <col min="14853" max="14853" width="19" customWidth="1"/>
    <col min="14854" max="14854" width="3.7109375" customWidth="1"/>
    <col min="15104" max="15104" width="43.140625" customWidth="1"/>
    <col min="15105" max="15105" width="19" customWidth="1"/>
    <col min="15106" max="15108" width="18.85546875" customWidth="1"/>
    <col min="15109" max="15109" width="19" customWidth="1"/>
    <col min="15110" max="15110" width="3.7109375" customWidth="1"/>
    <col min="15360" max="15360" width="43.140625" customWidth="1"/>
    <col min="15361" max="15361" width="19" customWidth="1"/>
    <col min="15362" max="15364" width="18.85546875" customWidth="1"/>
    <col min="15365" max="15365" width="19" customWidth="1"/>
    <col min="15366" max="15366" width="3.7109375" customWidth="1"/>
    <col min="15616" max="15616" width="43.140625" customWidth="1"/>
    <col min="15617" max="15617" width="19" customWidth="1"/>
    <col min="15618" max="15620" width="18.85546875" customWidth="1"/>
    <col min="15621" max="15621" width="19" customWidth="1"/>
    <col min="15622" max="15622" width="3.7109375" customWidth="1"/>
    <col min="15872" max="15872" width="43.140625" customWidth="1"/>
    <col min="15873" max="15873" width="19" customWidth="1"/>
    <col min="15874" max="15876" width="18.85546875" customWidth="1"/>
    <col min="15877" max="15877" width="19" customWidth="1"/>
    <col min="15878" max="15878" width="3.7109375" customWidth="1"/>
    <col min="16128" max="16128" width="43.140625" customWidth="1"/>
    <col min="16129" max="16129" width="19" customWidth="1"/>
    <col min="16130" max="16132" width="18.85546875" customWidth="1"/>
    <col min="16133" max="16133" width="19" customWidth="1"/>
    <col min="16134" max="16134" width="3.7109375" customWidth="1"/>
  </cols>
  <sheetData>
    <row r="1" spans="1:10" ht="12.75" customHeight="1" x14ac:dyDescent="0.25">
      <c r="A1" s="68" t="s">
        <v>91</v>
      </c>
      <c r="B1" s="68"/>
      <c r="C1" s="68"/>
      <c r="D1" s="68"/>
      <c r="E1" s="66"/>
      <c r="F1" s="21"/>
    </row>
    <row r="2" spans="1:10" ht="7.5" customHeight="1" x14ac:dyDescent="0.25">
      <c r="A2" s="22"/>
      <c r="B2" s="22"/>
      <c r="C2" s="22"/>
      <c r="D2" s="22"/>
      <c r="E2" s="22"/>
    </row>
    <row r="3" spans="1:10" ht="14.25" customHeight="1" x14ac:dyDescent="0.25">
      <c r="A3" s="67" t="s">
        <v>92</v>
      </c>
      <c r="B3" s="67"/>
      <c r="C3" s="67"/>
      <c r="D3" s="67"/>
      <c r="E3" s="67"/>
      <c r="F3" s="19"/>
    </row>
    <row r="4" spans="1:10" ht="4.5" customHeight="1" x14ac:dyDescent="0.25">
      <c r="A4" s="22"/>
      <c r="B4" s="22"/>
      <c r="C4" s="22"/>
      <c r="D4" s="22"/>
      <c r="E4" s="22"/>
    </row>
    <row r="5" spans="1:10" ht="14.25" customHeight="1" x14ac:dyDescent="0.25">
      <c r="A5" s="67" t="s">
        <v>0</v>
      </c>
      <c r="B5" s="67"/>
      <c r="C5" s="67"/>
      <c r="D5" s="67"/>
      <c r="E5" s="67"/>
      <c r="F5" s="19"/>
    </row>
    <row r="6" spans="1:10" ht="9.75" customHeight="1" x14ac:dyDescent="0.25">
      <c r="A6" s="22"/>
      <c r="B6" s="22"/>
      <c r="C6" s="22"/>
      <c r="D6" s="22"/>
      <c r="E6" s="22"/>
    </row>
    <row r="7" spans="1:10" ht="24" customHeight="1" x14ac:dyDescent="0.25">
      <c r="A7" s="23" t="s">
        <v>93</v>
      </c>
      <c r="B7" s="24" t="s">
        <v>94</v>
      </c>
      <c r="C7" s="24" t="s">
        <v>95</v>
      </c>
      <c r="D7" s="24" t="s">
        <v>96</v>
      </c>
      <c r="E7" s="22"/>
      <c r="F7" s="19"/>
    </row>
    <row r="8" spans="1:10" ht="14.25" customHeight="1" x14ac:dyDescent="0.25">
      <c r="A8" s="25">
        <v>1</v>
      </c>
      <c r="B8" s="26" t="s">
        <v>97</v>
      </c>
      <c r="C8" s="26" t="s">
        <v>34</v>
      </c>
      <c r="D8" s="26" t="s">
        <v>45</v>
      </c>
      <c r="E8" s="22"/>
    </row>
    <row r="9" spans="1:10" ht="14.25" customHeight="1" x14ac:dyDescent="0.25">
      <c r="A9" s="27" t="s">
        <v>1</v>
      </c>
      <c r="B9" s="28">
        <v>1722310</v>
      </c>
      <c r="C9" s="28">
        <v>118387</v>
      </c>
      <c r="D9" s="28">
        <v>1840697</v>
      </c>
      <c r="E9" s="22"/>
    </row>
    <row r="10" spans="1:10" ht="14.25" customHeight="1" x14ac:dyDescent="0.25">
      <c r="A10" s="29" t="s">
        <v>2</v>
      </c>
      <c r="B10" s="30">
        <v>1722310</v>
      </c>
      <c r="C10" s="30">
        <v>118387</v>
      </c>
      <c r="D10" s="30">
        <v>1840697</v>
      </c>
      <c r="E10" s="22"/>
      <c r="J10" t="s">
        <v>50</v>
      </c>
    </row>
    <row r="11" spans="1:10" ht="14.25" customHeight="1" x14ac:dyDescent="0.25">
      <c r="A11" s="29" t="s">
        <v>3</v>
      </c>
      <c r="B11" s="30">
        <v>0</v>
      </c>
      <c r="C11" s="30">
        <v>0</v>
      </c>
      <c r="D11" s="30">
        <v>0</v>
      </c>
      <c r="E11" s="22"/>
    </row>
    <row r="12" spans="1:10" ht="14.25" customHeight="1" x14ac:dyDescent="0.25">
      <c r="A12" s="27" t="s">
        <v>4</v>
      </c>
      <c r="B12" s="28">
        <v>1726496</v>
      </c>
      <c r="C12" s="28">
        <v>124284</v>
      </c>
      <c r="D12" s="28">
        <v>1850780</v>
      </c>
      <c r="E12" s="22"/>
    </row>
    <row r="13" spans="1:10" ht="14.25" customHeight="1" x14ac:dyDescent="0.25">
      <c r="A13" s="29" t="s">
        <v>5</v>
      </c>
      <c r="B13" s="30">
        <v>1717965</v>
      </c>
      <c r="C13" s="30">
        <v>112569</v>
      </c>
      <c r="D13" s="30">
        <v>1830534</v>
      </c>
      <c r="E13" s="22"/>
    </row>
    <row r="14" spans="1:10" ht="14.25" customHeight="1" x14ac:dyDescent="0.25">
      <c r="A14" s="29" t="s">
        <v>6</v>
      </c>
      <c r="B14" s="30">
        <v>8531</v>
      </c>
      <c r="C14" s="30">
        <v>11715</v>
      </c>
      <c r="D14" s="30">
        <v>20246</v>
      </c>
      <c r="E14" s="22"/>
    </row>
    <row r="15" spans="1:10" ht="14.25" customHeight="1" x14ac:dyDescent="0.25">
      <c r="A15" s="27" t="s">
        <v>7</v>
      </c>
      <c r="B15" s="28">
        <v>-4186</v>
      </c>
      <c r="C15" s="28">
        <v>-5897</v>
      </c>
      <c r="D15" s="28">
        <v>-10083</v>
      </c>
      <c r="E15" s="22"/>
    </row>
    <row r="16" spans="1:10" ht="13.5" customHeight="1" x14ac:dyDescent="0.25">
      <c r="A16" s="22"/>
      <c r="B16" s="22"/>
      <c r="C16" s="22"/>
      <c r="D16" s="22"/>
      <c r="E16" s="22"/>
    </row>
    <row r="17" spans="1:6" ht="15" customHeight="1" x14ac:dyDescent="0.25">
      <c r="A17" s="67" t="s">
        <v>8</v>
      </c>
      <c r="B17" s="67"/>
      <c r="C17" s="67"/>
      <c r="D17" s="67"/>
      <c r="E17" s="67"/>
      <c r="F17" s="19"/>
    </row>
    <row r="18" spans="1:6" x14ac:dyDescent="0.25">
      <c r="A18" s="22"/>
      <c r="B18" s="22"/>
      <c r="C18" s="22"/>
      <c r="D18" s="22"/>
      <c r="E18" s="22"/>
    </row>
    <row r="19" spans="1:6" ht="19.5" customHeight="1" x14ac:dyDescent="0.25">
      <c r="A19" s="23" t="s">
        <v>93</v>
      </c>
      <c r="B19" s="24" t="s">
        <v>94</v>
      </c>
      <c r="C19" s="24" t="s">
        <v>95</v>
      </c>
      <c r="D19" s="24" t="s">
        <v>96</v>
      </c>
      <c r="E19" s="22"/>
    </row>
    <row r="20" spans="1:6" ht="19.5" customHeight="1" x14ac:dyDescent="0.25">
      <c r="A20" s="25">
        <v>1</v>
      </c>
      <c r="B20" s="26" t="s">
        <v>97</v>
      </c>
      <c r="C20" s="26" t="s">
        <v>34</v>
      </c>
      <c r="D20" s="26" t="s">
        <v>45</v>
      </c>
      <c r="E20" s="22"/>
    </row>
    <row r="21" spans="1:6" x14ac:dyDescent="0.25">
      <c r="A21" s="29" t="s">
        <v>9</v>
      </c>
      <c r="B21" s="30">
        <v>0</v>
      </c>
      <c r="C21" s="30">
        <v>0</v>
      </c>
      <c r="D21" s="30">
        <v>0</v>
      </c>
      <c r="E21" s="22"/>
    </row>
    <row r="22" spans="1:6" ht="22.5" x14ac:dyDescent="0.25">
      <c r="A22" s="29" t="s">
        <v>10</v>
      </c>
      <c r="B22" s="30">
        <v>0</v>
      </c>
      <c r="C22" s="30">
        <v>0</v>
      </c>
      <c r="D22" s="30">
        <v>0</v>
      </c>
      <c r="E22" s="22"/>
    </row>
    <row r="23" spans="1:6" ht="15.75" customHeight="1" x14ac:dyDescent="0.25">
      <c r="A23" s="27" t="s">
        <v>11</v>
      </c>
      <c r="B23" s="31">
        <v>0</v>
      </c>
      <c r="C23" s="31">
        <v>0</v>
      </c>
      <c r="D23" s="31">
        <v>0</v>
      </c>
      <c r="E23" s="22"/>
    </row>
    <row r="24" spans="1:6" ht="14.25" customHeight="1" x14ac:dyDescent="0.25">
      <c r="A24" s="27" t="s">
        <v>98</v>
      </c>
      <c r="B24" s="31">
        <v>-4186</v>
      </c>
      <c r="C24" s="31">
        <v>-5897</v>
      </c>
      <c r="D24" s="31">
        <v>-10083</v>
      </c>
      <c r="E24" s="22"/>
      <c r="F24" s="19"/>
    </row>
    <row r="25" spans="1:6" x14ac:dyDescent="0.25">
      <c r="A25" s="22"/>
      <c r="B25" s="22"/>
      <c r="C25" s="22"/>
      <c r="D25" s="22"/>
      <c r="E25" s="22"/>
    </row>
    <row r="26" spans="1:6" ht="17.25" customHeight="1" x14ac:dyDescent="0.25">
      <c r="A26" s="67" t="s">
        <v>99</v>
      </c>
      <c r="B26" s="67"/>
      <c r="C26" s="67"/>
      <c r="D26" s="67"/>
      <c r="E26" s="67"/>
    </row>
    <row r="27" spans="1:6" ht="21" customHeight="1" x14ac:dyDescent="0.25">
      <c r="A27" s="22"/>
      <c r="B27" s="22"/>
      <c r="C27" s="22"/>
      <c r="D27" s="22"/>
      <c r="E27" s="22"/>
    </row>
    <row r="28" spans="1:6" ht="22.5" x14ac:dyDescent="0.25">
      <c r="A28" s="23" t="s">
        <v>49</v>
      </c>
      <c r="B28" s="24" t="s">
        <v>94</v>
      </c>
      <c r="C28" s="24" t="s">
        <v>95</v>
      </c>
      <c r="D28" s="24" t="s">
        <v>96</v>
      </c>
      <c r="E28" s="22"/>
    </row>
    <row r="29" spans="1:6" ht="13.5" customHeight="1" x14ac:dyDescent="0.25">
      <c r="A29" s="25">
        <v>1</v>
      </c>
      <c r="B29" s="26" t="s">
        <v>97</v>
      </c>
      <c r="C29" s="26" t="s">
        <v>34</v>
      </c>
      <c r="D29" s="26" t="s">
        <v>45</v>
      </c>
      <c r="E29" s="22"/>
    </row>
    <row r="30" spans="1:6" ht="15" customHeight="1" x14ac:dyDescent="0.25">
      <c r="A30" s="27" t="s">
        <v>12</v>
      </c>
      <c r="B30" s="31">
        <v>8386</v>
      </c>
      <c r="C30" s="31"/>
      <c r="D30" s="31">
        <v>12053</v>
      </c>
      <c r="E30" s="22"/>
      <c r="F30" s="19"/>
    </row>
    <row r="31" spans="1:6" x14ac:dyDescent="0.25">
      <c r="A31" s="27" t="s">
        <v>13</v>
      </c>
      <c r="B31" s="31">
        <v>4200</v>
      </c>
      <c r="C31" s="31"/>
      <c r="D31" s="31">
        <f>+D24+D30</f>
        <v>1970</v>
      </c>
      <c r="E31" s="22"/>
    </row>
    <row r="32" spans="1:6" ht="19.5" customHeight="1" x14ac:dyDescent="0.25">
      <c r="A32" s="32" t="s">
        <v>14</v>
      </c>
      <c r="B32" s="33">
        <f>+B15+B23+B30-B31</f>
        <v>0</v>
      </c>
      <c r="C32" s="33">
        <f>+C24</f>
        <v>-5897</v>
      </c>
      <c r="D32" s="33">
        <f>+D15+D23+D30-D31</f>
        <v>0</v>
      </c>
      <c r="E32" s="22"/>
    </row>
    <row r="33" spans="1:6" ht="19.5" customHeight="1" x14ac:dyDescent="0.25">
      <c r="A33" s="22"/>
      <c r="B33" s="22"/>
      <c r="C33" s="22"/>
      <c r="D33" s="22"/>
      <c r="E33" s="22"/>
    </row>
    <row r="34" spans="1:6" x14ac:dyDescent="0.25">
      <c r="A34" s="67" t="s">
        <v>15</v>
      </c>
      <c r="B34" s="67"/>
      <c r="C34" s="67"/>
      <c r="D34" s="67"/>
      <c r="E34" s="67"/>
    </row>
    <row r="35" spans="1:6" x14ac:dyDescent="0.25">
      <c r="A35" s="22"/>
      <c r="B35" s="22"/>
      <c r="C35" s="22"/>
      <c r="D35" s="22"/>
      <c r="E35" s="22"/>
    </row>
    <row r="36" spans="1:6" ht="27" customHeight="1" x14ac:dyDescent="0.25">
      <c r="A36" s="23" t="s">
        <v>49</v>
      </c>
      <c r="B36" s="24" t="s">
        <v>94</v>
      </c>
      <c r="C36" s="24" t="s">
        <v>95</v>
      </c>
      <c r="D36" s="24" t="s">
        <v>96</v>
      </c>
      <c r="E36" s="22"/>
    </row>
    <row r="37" spans="1:6" ht="18.75" customHeight="1" x14ac:dyDescent="0.25">
      <c r="A37" s="25">
        <v>1</v>
      </c>
      <c r="B37" s="26" t="s">
        <v>97</v>
      </c>
      <c r="C37" s="26" t="s">
        <v>34</v>
      </c>
      <c r="D37" s="26" t="s">
        <v>45</v>
      </c>
      <c r="E37" s="22"/>
      <c r="F37" s="20"/>
    </row>
    <row r="38" spans="1:6" ht="22.5" x14ac:dyDescent="0.25">
      <c r="A38" s="27" t="s">
        <v>16</v>
      </c>
      <c r="B38" s="31">
        <f>+B30</f>
        <v>8386</v>
      </c>
      <c r="C38" s="31"/>
      <c r="D38" s="31">
        <f>+D30</f>
        <v>12053</v>
      </c>
      <c r="E38" s="22"/>
    </row>
    <row r="39" spans="1:6" ht="22.5" x14ac:dyDescent="0.25">
      <c r="A39" s="32" t="s">
        <v>17</v>
      </c>
      <c r="B39" s="33">
        <f>-B24</f>
        <v>4186</v>
      </c>
      <c r="C39" s="33">
        <f>-C32</f>
        <v>5897</v>
      </c>
      <c r="D39" s="33">
        <f>+D24</f>
        <v>-10083</v>
      </c>
      <c r="E39" s="22"/>
    </row>
    <row r="40" spans="1:6" x14ac:dyDescent="0.25">
      <c r="A40" s="32" t="s">
        <v>18</v>
      </c>
      <c r="B40" s="33">
        <v>0</v>
      </c>
      <c r="C40" s="33">
        <f>+C32</f>
        <v>-5897</v>
      </c>
      <c r="D40" s="33"/>
      <c r="E40" s="22"/>
    </row>
    <row r="41" spans="1:6" x14ac:dyDescent="0.25">
      <c r="A41" s="27" t="s">
        <v>13</v>
      </c>
      <c r="B41" s="31">
        <f>+B38-B39+B40</f>
        <v>4200</v>
      </c>
      <c r="C41" s="31"/>
      <c r="D41" s="31">
        <f>+D38+D39</f>
        <v>1970</v>
      </c>
      <c r="E41" s="22"/>
    </row>
    <row r="44" spans="1:6" x14ac:dyDescent="0.25">
      <c r="A44" s="65" t="s">
        <v>191</v>
      </c>
    </row>
    <row r="45" spans="1:6" x14ac:dyDescent="0.25">
      <c r="A45" s="65" t="s">
        <v>192</v>
      </c>
    </row>
    <row r="46" spans="1:6" x14ac:dyDescent="0.25">
      <c r="A46" s="18" t="s">
        <v>193</v>
      </c>
    </row>
  </sheetData>
  <mergeCells count="6">
    <mergeCell ref="A1:D1"/>
    <mergeCell ref="A3:E3"/>
    <mergeCell ref="A5:E5"/>
    <mergeCell ref="A17:E17"/>
    <mergeCell ref="A26:E26"/>
    <mergeCell ref="A34:E34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054FB-CE0A-4BDE-9878-104051DFD26B}">
  <sheetPr>
    <tabColor theme="7" tint="0.79998168889431442"/>
  </sheetPr>
  <dimension ref="A1:E25"/>
  <sheetViews>
    <sheetView workbookViewId="0">
      <selection activeCell="G22" sqref="G22"/>
    </sheetView>
  </sheetViews>
  <sheetFormatPr defaultRowHeight="15" x14ac:dyDescent="0.25"/>
  <cols>
    <col min="1" max="1" width="8.42578125" customWidth="1"/>
    <col min="2" max="2" width="35.7109375" customWidth="1"/>
    <col min="3" max="3" width="16.42578125" customWidth="1"/>
    <col min="4" max="4" width="16.5703125" customWidth="1"/>
    <col min="5" max="5" width="17.28515625" customWidth="1"/>
    <col min="257" max="257" width="8.42578125" customWidth="1"/>
    <col min="258" max="258" width="35.7109375" customWidth="1"/>
    <col min="259" max="259" width="16.42578125" customWidth="1"/>
    <col min="260" max="260" width="16.5703125" customWidth="1"/>
    <col min="261" max="261" width="17.28515625" customWidth="1"/>
    <col min="513" max="513" width="8.42578125" customWidth="1"/>
    <col min="514" max="514" width="35.7109375" customWidth="1"/>
    <col min="515" max="515" width="16.42578125" customWidth="1"/>
    <col min="516" max="516" width="16.5703125" customWidth="1"/>
    <col min="517" max="517" width="17.28515625" customWidth="1"/>
    <col min="769" max="769" width="8.42578125" customWidth="1"/>
    <col min="770" max="770" width="35.7109375" customWidth="1"/>
    <col min="771" max="771" width="16.42578125" customWidth="1"/>
    <col min="772" max="772" width="16.5703125" customWidth="1"/>
    <col min="773" max="773" width="17.28515625" customWidth="1"/>
    <col min="1025" max="1025" width="8.42578125" customWidth="1"/>
    <col min="1026" max="1026" width="35.7109375" customWidth="1"/>
    <col min="1027" max="1027" width="16.42578125" customWidth="1"/>
    <col min="1028" max="1028" width="16.5703125" customWidth="1"/>
    <col min="1029" max="1029" width="17.28515625" customWidth="1"/>
    <col min="1281" max="1281" width="8.42578125" customWidth="1"/>
    <col min="1282" max="1282" width="35.7109375" customWidth="1"/>
    <col min="1283" max="1283" width="16.42578125" customWidth="1"/>
    <col min="1284" max="1284" width="16.5703125" customWidth="1"/>
    <col min="1285" max="1285" width="17.28515625" customWidth="1"/>
    <col min="1537" max="1537" width="8.42578125" customWidth="1"/>
    <col min="1538" max="1538" width="35.7109375" customWidth="1"/>
    <col min="1539" max="1539" width="16.42578125" customWidth="1"/>
    <col min="1540" max="1540" width="16.5703125" customWidth="1"/>
    <col min="1541" max="1541" width="17.28515625" customWidth="1"/>
    <col min="1793" max="1793" width="8.42578125" customWidth="1"/>
    <col min="1794" max="1794" width="35.7109375" customWidth="1"/>
    <col min="1795" max="1795" width="16.42578125" customWidth="1"/>
    <col min="1796" max="1796" width="16.5703125" customWidth="1"/>
    <col min="1797" max="1797" width="17.28515625" customWidth="1"/>
    <col min="2049" max="2049" width="8.42578125" customWidth="1"/>
    <col min="2050" max="2050" width="35.7109375" customWidth="1"/>
    <col min="2051" max="2051" width="16.42578125" customWidth="1"/>
    <col min="2052" max="2052" width="16.5703125" customWidth="1"/>
    <col min="2053" max="2053" width="17.28515625" customWidth="1"/>
    <col min="2305" max="2305" width="8.42578125" customWidth="1"/>
    <col min="2306" max="2306" width="35.7109375" customWidth="1"/>
    <col min="2307" max="2307" width="16.42578125" customWidth="1"/>
    <col min="2308" max="2308" width="16.5703125" customWidth="1"/>
    <col min="2309" max="2309" width="17.28515625" customWidth="1"/>
    <col min="2561" max="2561" width="8.42578125" customWidth="1"/>
    <col min="2562" max="2562" width="35.7109375" customWidth="1"/>
    <col min="2563" max="2563" width="16.42578125" customWidth="1"/>
    <col min="2564" max="2564" width="16.5703125" customWidth="1"/>
    <col min="2565" max="2565" width="17.28515625" customWidth="1"/>
    <col min="2817" max="2817" width="8.42578125" customWidth="1"/>
    <col min="2818" max="2818" width="35.7109375" customWidth="1"/>
    <col min="2819" max="2819" width="16.42578125" customWidth="1"/>
    <col min="2820" max="2820" width="16.5703125" customWidth="1"/>
    <col min="2821" max="2821" width="17.28515625" customWidth="1"/>
    <col min="3073" max="3073" width="8.42578125" customWidth="1"/>
    <col min="3074" max="3074" width="35.7109375" customWidth="1"/>
    <col min="3075" max="3075" width="16.42578125" customWidth="1"/>
    <col min="3076" max="3076" width="16.5703125" customWidth="1"/>
    <col min="3077" max="3077" width="17.28515625" customWidth="1"/>
    <col min="3329" max="3329" width="8.42578125" customWidth="1"/>
    <col min="3330" max="3330" width="35.7109375" customWidth="1"/>
    <col min="3331" max="3331" width="16.42578125" customWidth="1"/>
    <col min="3332" max="3332" width="16.5703125" customWidth="1"/>
    <col min="3333" max="3333" width="17.28515625" customWidth="1"/>
    <col min="3585" max="3585" width="8.42578125" customWidth="1"/>
    <col min="3586" max="3586" width="35.7109375" customWidth="1"/>
    <col min="3587" max="3587" width="16.42578125" customWidth="1"/>
    <col min="3588" max="3588" width="16.5703125" customWidth="1"/>
    <col min="3589" max="3589" width="17.28515625" customWidth="1"/>
    <col min="3841" max="3841" width="8.42578125" customWidth="1"/>
    <col min="3842" max="3842" width="35.7109375" customWidth="1"/>
    <col min="3843" max="3843" width="16.42578125" customWidth="1"/>
    <col min="3844" max="3844" width="16.5703125" customWidth="1"/>
    <col min="3845" max="3845" width="17.28515625" customWidth="1"/>
    <col min="4097" max="4097" width="8.42578125" customWidth="1"/>
    <col min="4098" max="4098" width="35.7109375" customWidth="1"/>
    <col min="4099" max="4099" width="16.42578125" customWidth="1"/>
    <col min="4100" max="4100" width="16.5703125" customWidth="1"/>
    <col min="4101" max="4101" width="17.28515625" customWidth="1"/>
    <col min="4353" max="4353" width="8.42578125" customWidth="1"/>
    <col min="4354" max="4354" width="35.7109375" customWidth="1"/>
    <col min="4355" max="4355" width="16.42578125" customWidth="1"/>
    <col min="4356" max="4356" width="16.5703125" customWidth="1"/>
    <col min="4357" max="4357" width="17.28515625" customWidth="1"/>
    <col min="4609" max="4609" width="8.42578125" customWidth="1"/>
    <col min="4610" max="4610" width="35.7109375" customWidth="1"/>
    <col min="4611" max="4611" width="16.42578125" customWidth="1"/>
    <col min="4612" max="4612" width="16.5703125" customWidth="1"/>
    <col min="4613" max="4613" width="17.28515625" customWidth="1"/>
    <col min="4865" max="4865" width="8.42578125" customWidth="1"/>
    <col min="4866" max="4866" width="35.7109375" customWidth="1"/>
    <col min="4867" max="4867" width="16.42578125" customWidth="1"/>
    <col min="4868" max="4868" width="16.5703125" customWidth="1"/>
    <col min="4869" max="4869" width="17.28515625" customWidth="1"/>
    <col min="5121" max="5121" width="8.42578125" customWidth="1"/>
    <col min="5122" max="5122" width="35.7109375" customWidth="1"/>
    <col min="5123" max="5123" width="16.42578125" customWidth="1"/>
    <col min="5124" max="5124" width="16.5703125" customWidth="1"/>
    <col min="5125" max="5125" width="17.28515625" customWidth="1"/>
    <col min="5377" max="5377" width="8.42578125" customWidth="1"/>
    <col min="5378" max="5378" width="35.7109375" customWidth="1"/>
    <col min="5379" max="5379" width="16.42578125" customWidth="1"/>
    <col min="5380" max="5380" width="16.5703125" customWidth="1"/>
    <col min="5381" max="5381" width="17.28515625" customWidth="1"/>
    <col min="5633" max="5633" width="8.42578125" customWidth="1"/>
    <col min="5634" max="5634" width="35.7109375" customWidth="1"/>
    <col min="5635" max="5635" width="16.42578125" customWidth="1"/>
    <col min="5636" max="5636" width="16.5703125" customWidth="1"/>
    <col min="5637" max="5637" width="17.28515625" customWidth="1"/>
    <col min="5889" max="5889" width="8.42578125" customWidth="1"/>
    <col min="5890" max="5890" width="35.7109375" customWidth="1"/>
    <col min="5891" max="5891" width="16.42578125" customWidth="1"/>
    <col min="5892" max="5892" width="16.5703125" customWidth="1"/>
    <col min="5893" max="5893" width="17.28515625" customWidth="1"/>
    <col min="6145" max="6145" width="8.42578125" customWidth="1"/>
    <col min="6146" max="6146" width="35.7109375" customWidth="1"/>
    <col min="6147" max="6147" width="16.42578125" customWidth="1"/>
    <col min="6148" max="6148" width="16.5703125" customWidth="1"/>
    <col min="6149" max="6149" width="17.28515625" customWidth="1"/>
    <col min="6401" max="6401" width="8.42578125" customWidth="1"/>
    <col min="6402" max="6402" width="35.7109375" customWidth="1"/>
    <col min="6403" max="6403" width="16.42578125" customWidth="1"/>
    <col min="6404" max="6404" width="16.5703125" customWidth="1"/>
    <col min="6405" max="6405" width="17.28515625" customWidth="1"/>
    <col min="6657" max="6657" width="8.42578125" customWidth="1"/>
    <col min="6658" max="6658" width="35.7109375" customWidth="1"/>
    <col min="6659" max="6659" width="16.42578125" customWidth="1"/>
    <col min="6660" max="6660" width="16.5703125" customWidth="1"/>
    <col min="6661" max="6661" width="17.28515625" customWidth="1"/>
    <col min="6913" max="6913" width="8.42578125" customWidth="1"/>
    <col min="6914" max="6914" width="35.7109375" customWidth="1"/>
    <col min="6915" max="6915" width="16.42578125" customWidth="1"/>
    <col min="6916" max="6916" width="16.5703125" customWidth="1"/>
    <col min="6917" max="6917" width="17.28515625" customWidth="1"/>
    <col min="7169" max="7169" width="8.42578125" customWidth="1"/>
    <col min="7170" max="7170" width="35.7109375" customWidth="1"/>
    <col min="7171" max="7171" width="16.42578125" customWidth="1"/>
    <col min="7172" max="7172" width="16.5703125" customWidth="1"/>
    <col min="7173" max="7173" width="17.28515625" customWidth="1"/>
    <col min="7425" max="7425" width="8.42578125" customWidth="1"/>
    <col min="7426" max="7426" width="35.7109375" customWidth="1"/>
    <col min="7427" max="7427" width="16.42578125" customWidth="1"/>
    <col min="7428" max="7428" width="16.5703125" customWidth="1"/>
    <col min="7429" max="7429" width="17.28515625" customWidth="1"/>
    <col min="7681" max="7681" width="8.42578125" customWidth="1"/>
    <col min="7682" max="7682" width="35.7109375" customWidth="1"/>
    <col min="7683" max="7683" width="16.42578125" customWidth="1"/>
    <col min="7684" max="7684" width="16.5703125" customWidth="1"/>
    <col min="7685" max="7685" width="17.28515625" customWidth="1"/>
    <col min="7937" max="7937" width="8.42578125" customWidth="1"/>
    <col min="7938" max="7938" width="35.7109375" customWidth="1"/>
    <col min="7939" max="7939" width="16.42578125" customWidth="1"/>
    <col min="7940" max="7940" width="16.5703125" customWidth="1"/>
    <col min="7941" max="7941" width="17.28515625" customWidth="1"/>
    <col min="8193" max="8193" width="8.42578125" customWidth="1"/>
    <col min="8194" max="8194" width="35.7109375" customWidth="1"/>
    <col min="8195" max="8195" width="16.42578125" customWidth="1"/>
    <col min="8196" max="8196" width="16.5703125" customWidth="1"/>
    <col min="8197" max="8197" width="17.28515625" customWidth="1"/>
    <col min="8449" max="8449" width="8.42578125" customWidth="1"/>
    <col min="8450" max="8450" width="35.7109375" customWidth="1"/>
    <col min="8451" max="8451" width="16.42578125" customWidth="1"/>
    <col min="8452" max="8452" width="16.5703125" customWidth="1"/>
    <col min="8453" max="8453" width="17.28515625" customWidth="1"/>
    <col min="8705" max="8705" width="8.42578125" customWidth="1"/>
    <col min="8706" max="8706" width="35.7109375" customWidth="1"/>
    <col min="8707" max="8707" width="16.42578125" customWidth="1"/>
    <col min="8708" max="8708" width="16.5703125" customWidth="1"/>
    <col min="8709" max="8709" width="17.28515625" customWidth="1"/>
    <col min="8961" max="8961" width="8.42578125" customWidth="1"/>
    <col min="8962" max="8962" width="35.7109375" customWidth="1"/>
    <col min="8963" max="8963" width="16.42578125" customWidth="1"/>
    <col min="8964" max="8964" width="16.5703125" customWidth="1"/>
    <col min="8965" max="8965" width="17.28515625" customWidth="1"/>
    <col min="9217" max="9217" width="8.42578125" customWidth="1"/>
    <col min="9218" max="9218" width="35.7109375" customWidth="1"/>
    <col min="9219" max="9219" width="16.42578125" customWidth="1"/>
    <col min="9220" max="9220" width="16.5703125" customWidth="1"/>
    <col min="9221" max="9221" width="17.28515625" customWidth="1"/>
    <col min="9473" max="9473" width="8.42578125" customWidth="1"/>
    <col min="9474" max="9474" width="35.7109375" customWidth="1"/>
    <col min="9475" max="9475" width="16.42578125" customWidth="1"/>
    <col min="9476" max="9476" width="16.5703125" customWidth="1"/>
    <col min="9477" max="9477" width="17.28515625" customWidth="1"/>
    <col min="9729" max="9729" width="8.42578125" customWidth="1"/>
    <col min="9730" max="9730" width="35.7109375" customWidth="1"/>
    <col min="9731" max="9731" width="16.42578125" customWidth="1"/>
    <col min="9732" max="9732" width="16.5703125" customWidth="1"/>
    <col min="9733" max="9733" width="17.28515625" customWidth="1"/>
    <col min="9985" max="9985" width="8.42578125" customWidth="1"/>
    <col min="9986" max="9986" width="35.7109375" customWidth="1"/>
    <col min="9987" max="9987" width="16.42578125" customWidth="1"/>
    <col min="9988" max="9988" width="16.5703125" customWidth="1"/>
    <col min="9989" max="9989" width="17.28515625" customWidth="1"/>
    <col min="10241" max="10241" width="8.42578125" customWidth="1"/>
    <col min="10242" max="10242" width="35.7109375" customWidth="1"/>
    <col min="10243" max="10243" width="16.42578125" customWidth="1"/>
    <col min="10244" max="10244" width="16.5703125" customWidth="1"/>
    <col min="10245" max="10245" width="17.28515625" customWidth="1"/>
    <col min="10497" max="10497" width="8.42578125" customWidth="1"/>
    <col min="10498" max="10498" width="35.7109375" customWidth="1"/>
    <col min="10499" max="10499" width="16.42578125" customWidth="1"/>
    <col min="10500" max="10500" width="16.5703125" customWidth="1"/>
    <col min="10501" max="10501" width="17.28515625" customWidth="1"/>
    <col min="10753" max="10753" width="8.42578125" customWidth="1"/>
    <col min="10754" max="10754" width="35.7109375" customWidth="1"/>
    <col min="10755" max="10755" width="16.42578125" customWidth="1"/>
    <col min="10756" max="10756" width="16.5703125" customWidth="1"/>
    <col min="10757" max="10757" width="17.28515625" customWidth="1"/>
    <col min="11009" max="11009" width="8.42578125" customWidth="1"/>
    <col min="11010" max="11010" width="35.7109375" customWidth="1"/>
    <col min="11011" max="11011" width="16.42578125" customWidth="1"/>
    <col min="11012" max="11012" width="16.5703125" customWidth="1"/>
    <col min="11013" max="11013" width="17.28515625" customWidth="1"/>
    <col min="11265" max="11265" width="8.42578125" customWidth="1"/>
    <col min="11266" max="11266" width="35.7109375" customWidth="1"/>
    <col min="11267" max="11267" width="16.42578125" customWidth="1"/>
    <col min="11268" max="11268" width="16.5703125" customWidth="1"/>
    <col min="11269" max="11269" width="17.28515625" customWidth="1"/>
    <col min="11521" max="11521" width="8.42578125" customWidth="1"/>
    <col min="11522" max="11522" width="35.7109375" customWidth="1"/>
    <col min="11523" max="11523" width="16.42578125" customWidth="1"/>
    <col min="11524" max="11524" width="16.5703125" customWidth="1"/>
    <col min="11525" max="11525" width="17.28515625" customWidth="1"/>
    <col min="11777" max="11777" width="8.42578125" customWidth="1"/>
    <col min="11778" max="11778" width="35.7109375" customWidth="1"/>
    <col min="11779" max="11779" width="16.42578125" customWidth="1"/>
    <col min="11780" max="11780" width="16.5703125" customWidth="1"/>
    <col min="11781" max="11781" width="17.28515625" customWidth="1"/>
    <col min="12033" max="12033" width="8.42578125" customWidth="1"/>
    <col min="12034" max="12034" width="35.7109375" customWidth="1"/>
    <col min="12035" max="12035" width="16.42578125" customWidth="1"/>
    <col min="12036" max="12036" width="16.5703125" customWidth="1"/>
    <col min="12037" max="12037" width="17.28515625" customWidth="1"/>
    <col min="12289" max="12289" width="8.42578125" customWidth="1"/>
    <col min="12290" max="12290" width="35.7109375" customWidth="1"/>
    <col min="12291" max="12291" width="16.42578125" customWidth="1"/>
    <col min="12292" max="12292" width="16.5703125" customWidth="1"/>
    <col min="12293" max="12293" width="17.28515625" customWidth="1"/>
    <col min="12545" max="12545" width="8.42578125" customWidth="1"/>
    <col min="12546" max="12546" width="35.7109375" customWidth="1"/>
    <col min="12547" max="12547" width="16.42578125" customWidth="1"/>
    <col min="12548" max="12548" width="16.5703125" customWidth="1"/>
    <col min="12549" max="12549" width="17.28515625" customWidth="1"/>
    <col min="12801" max="12801" width="8.42578125" customWidth="1"/>
    <col min="12802" max="12802" width="35.7109375" customWidth="1"/>
    <col min="12803" max="12803" width="16.42578125" customWidth="1"/>
    <col min="12804" max="12804" width="16.5703125" customWidth="1"/>
    <col min="12805" max="12805" width="17.28515625" customWidth="1"/>
    <col min="13057" max="13057" width="8.42578125" customWidth="1"/>
    <col min="13058" max="13058" width="35.7109375" customWidth="1"/>
    <col min="13059" max="13059" width="16.42578125" customWidth="1"/>
    <col min="13060" max="13060" width="16.5703125" customWidth="1"/>
    <col min="13061" max="13061" width="17.28515625" customWidth="1"/>
    <col min="13313" max="13313" width="8.42578125" customWidth="1"/>
    <col min="13314" max="13314" width="35.7109375" customWidth="1"/>
    <col min="13315" max="13315" width="16.42578125" customWidth="1"/>
    <col min="13316" max="13316" width="16.5703125" customWidth="1"/>
    <col min="13317" max="13317" width="17.28515625" customWidth="1"/>
    <col min="13569" max="13569" width="8.42578125" customWidth="1"/>
    <col min="13570" max="13570" width="35.7109375" customWidth="1"/>
    <col min="13571" max="13571" width="16.42578125" customWidth="1"/>
    <col min="13572" max="13572" width="16.5703125" customWidth="1"/>
    <col min="13573" max="13573" width="17.28515625" customWidth="1"/>
    <col min="13825" max="13825" width="8.42578125" customWidth="1"/>
    <col min="13826" max="13826" width="35.7109375" customWidth="1"/>
    <col min="13827" max="13827" width="16.42578125" customWidth="1"/>
    <col min="13828" max="13828" width="16.5703125" customWidth="1"/>
    <col min="13829" max="13829" width="17.28515625" customWidth="1"/>
    <col min="14081" max="14081" width="8.42578125" customWidth="1"/>
    <col min="14082" max="14082" width="35.7109375" customWidth="1"/>
    <col min="14083" max="14083" width="16.42578125" customWidth="1"/>
    <col min="14084" max="14084" width="16.5703125" customWidth="1"/>
    <col min="14085" max="14085" width="17.28515625" customWidth="1"/>
    <col min="14337" max="14337" width="8.42578125" customWidth="1"/>
    <col min="14338" max="14338" width="35.7109375" customWidth="1"/>
    <col min="14339" max="14339" width="16.42578125" customWidth="1"/>
    <col min="14340" max="14340" width="16.5703125" customWidth="1"/>
    <col min="14341" max="14341" width="17.28515625" customWidth="1"/>
    <col min="14593" max="14593" width="8.42578125" customWidth="1"/>
    <col min="14594" max="14594" width="35.7109375" customWidth="1"/>
    <col min="14595" max="14595" width="16.42578125" customWidth="1"/>
    <col min="14596" max="14596" width="16.5703125" customWidth="1"/>
    <col min="14597" max="14597" width="17.28515625" customWidth="1"/>
    <col min="14849" max="14849" width="8.42578125" customWidth="1"/>
    <col min="14850" max="14850" width="35.7109375" customWidth="1"/>
    <col min="14851" max="14851" width="16.42578125" customWidth="1"/>
    <col min="14852" max="14852" width="16.5703125" customWidth="1"/>
    <col min="14853" max="14853" width="17.28515625" customWidth="1"/>
    <col min="15105" max="15105" width="8.42578125" customWidth="1"/>
    <col min="15106" max="15106" width="35.7109375" customWidth="1"/>
    <col min="15107" max="15107" width="16.42578125" customWidth="1"/>
    <col min="15108" max="15108" width="16.5703125" customWidth="1"/>
    <col min="15109" max="15109" width="17.28515625" customWidth="1"/>
    <col min="15361" max="15361" width="8.42578125" customWidth="1"/>
    <col min="15362" max="15362" width="35.7109375" customWidth="1"/>
    <col min="15363" max="15363" width="16.42578125" customWidth="1"/>
    <col min="15364" max="15364" width="16.5703125" customWidth="1"/>
    <col min="15365" max="15365" width="17.28515625" customWidth="1"/>
    <col min="15617" max="15617" width="8.42578125" customWidth="1"/>
    <col min="15618" max="15618" width="35.7109375" customWidth="1"/>
    <col min="15619" max="15619" width="16.42578125" customWidth="1"/>
    <col min="15620" max="15620" width="16.5703125" customWidth="1"/>
    <col min="15621" max="15621" width="17.28515625" customWidth="1"/>
    <col min="15873" max="15873" width="8.42578125" customWidth="1"/>
    <col min="15874" max="15874" width="35.7109375" customWidth="1"/>
    <col min="15875" max="15875" width="16.42578125" customWidth="1"/>
    <col min="15876" max="15876" width="16.5703125" customWidth="1"/>
    <col min="15877" max="15877" width="17.28515625" customWidth="1"/>
    <col min="16129" max="16129" width="8.42578125" customWidth="1"/>
    <col min="16130" max="16130" width="35.7109375" customWidth="1"/>
    <col min="16131" max="16131" width="16.42578125" customWidth="1"/>
    <col min="16132" max="16132" width="16.5703125" customWidth="1"/>
    <col min="16133" max="16133" width="17.28515625" customWidth="1"/>
  </cols>
  <sheetData>
    <row r="1" spans="1:5" ht="15.75" customHeight="1" x14ac:dyDescent="0.25">
      <c r="A1" s="69" t="s">
        <v>100</v>
      </c>
      <c r="B1" s="69"/>
      <c r="C1" s="69"/>
      <c r="D1" s="69"/>
      <c r="E1" s="69"/>
    </row>
    <row r="2" spans="1:5" ht="12.75" customHeight="1" x14ac:dyDescent="0.25"/>
    <row r="3" spans="1:5" ht="15" customHeight="1" x14ac:dyDescent="0.25">
      <c r="A3" s="70" t="s">
        <v>101</v>
      </c>
      <c r="B3" s="70"/>
      <c r="C3" s="70"/>
      <c r="D3" s="70"/>
      <c r="E3" s="70"/>
    </row>
    <row r="4" spans="1:5" ht="20.25" customHeight="1" x14ac:dyDescent="0.25"/>
    <row r="5" spans="1:5" ht="22.5" x14ac:dyDescent="0.25">
      <c r="A5" s="2" t="s">
        <v>102</v>
      </c>
      <c r="B5" s="4" t="s">
        <v>19</v>
      </c>
      <c r="C5" s="4" t="s">
        <v>94</v>
      </c>
      <c r="D5" s="4" t="s">
        <v>95</v>
      </c>
      <c r="E5" s="4" t="s">
        <v>96</v>
      </c>
    </row>
    <row r="6" spans="1:5" x14ac:dyDescent="0.25">
      <c r="A6" s="34">
        <v>1</v>
      </c>
      <c r="B6" s="35">
        <v>2</v>
      </c>
      <c r="C6" s="35">
        <v>3</v>
      </c>
      <c r="D6" s="35">
        <v>4</v>
      </c>
      <c r="E6" s="35">
        <v>5</v>
      </c>
    </row>
    <row r="7" spans="1:5" x14ac:dyDescent="0.25">
      <c r="A7" s="5"/>
      <c r="B7" s="7" t="s">
        <v>20</v>
      </c>
      <c r="C7" s="8">
        <v>1722310</v>
      </c>
      <c r="D7" s="8">
        <v>118387</v>
      </c>
      <c r="E7" s="8">
        <v>1840697</v>
      </c>
    </row>
    <row r="8" spans="1:5" x14ac:dyDescent="0.25">
      <c r="A8" s="9" t="s">
        <v>21</v>
      </c>
      <c r="B8" s="7" t="s">
        <v>22</v>
      </c>
      <c r="C8" s="8">
        <v>1722310</v>
      </c>
      <c r="D8" s="8">
        <v>118387</v>
      </c>
      <c r="E8" s="8">
        <v>1840697</v>
      </c>
    </row>
    <row r="9" spans="1:5" ht="22.5" customHeight="1" x14ac:dyDescent="0.25">
      <c r="A9" s="17" t="s">
        <v>23</v>
      </c>
      <c r="B9" s="12" t="s">
        <v>24</v>
      </c>
      <c r="C9" s="13">
        <v>1504451</v>
      </c>
      <c r="D9" s="13">
        <v>112132</v>
      </c>
      <c r="E9" s="13">
        <v>1616583</v>
      </c>
    </row>
    <row r="10" spans="1:5" ht="22.5" x14ac:dyDescent="0.25">
      <c r="A10" s="17" t="s">
        <v>25</v>
      </c>
      <c r="B10" s="12" t="s">
        <v>26</v>
      </c>
      <c r="C10" s="13">
        <v>1140</v>
      </c>
      <c r="D10" s="13">
        <v>0</v>
      </c>
      <c r="E10" s="13">
        <v>1140</v>
      </c>
    </row>
    <row r="11" spans="1:5" ht="33.75" x14ac:dyDescent="0.25">
      <c r="A11" s="17" t="s">
        <v>27</v>
      </c>
      <c r="B11" s="12" t="s">
        <v>103</v>
      </c>
      <c r="C11" s="13">
        <v>14947</v>
      </c>
      <c r="D11" s="13">
        <v>350</v>
      </c>
      <c r="E11" s="13">
        <v>15297</v>
      </c>
    </row>
    <row r="12" spans="1:5" ht="24" customHeight="1" x14ac:dyDescent="0.25">
      <c r="A12" s="17" t="s">
        <v>28</v>
      </c>
      <c r="B12" s="12" t="s">
        <v>29</v>
      </c>
      <c r="C12" s="13">
        <v>201772</v>
      </c>
      <c r="D12" s="13">
        <v>5905</v>
      </c>
      <c r="E12" s="13">
        <v>207677</v>
      </c>
    </row>
    <row r="13" spans="1:5" x14ac:dyDescent="0.25">
      <c r="A13" s="70"/>
      <c r="B13" s="70"/>
      <c r="C13" s="70"/>
      <c r="D13" s="70"/>
      <c r="E13" s="70"/>
    </row>
    <row r="14" spans="1:5" ht="19.5" customHeight="1" x14ac:dyDescent="0.25"/>
    <row r="15" spans="1:5" ht="22.5" x14ac:dyDescent="0.25">
      <c r="A15" s="2" t="s">
        <v>102</v>
      </c>
      <c r="B15" s="4" t="s">
        <v>32</v>
      </c>
      <c r="C15" s="4" t="s">
        <v>94</v>
      </c>
      <c r="D15" s="4" t="s">
        <v>95</v>
      </c>
      <c r="E15" s="4" t="s">
        <v>96</v>
      </c>
    </row>
    <row r="16" spans="1:5" x14ac:dyDescent="0.25">
      <c r="A16" s="34">
        <v>1</v>
      </c>
      <c r="B16" s="35">
        <v>2</v>
      </c>
      <c r="C16" s="35">
        <v>3</v>
      </c>
      <c r="D16" s="35">
        <v>4</v>
      </c>
      <c r="E16" s="35">
        <v>5</v>
      </c>
    </row>
    <row r="17" spans="1:5" x14ac:dyDescent="0.25">
      <c r="A17" s="5"/>
      <c r="B17" s="7" t="s">
        <v>33</v>
      </c>
      <c r="C17" s="8">
        <v>1726496</v>
      </c>
      <c r="D17" s="8">
        <v>124284</v>
      </c>
      <c r="E17" s="8">
        <v>1850780</v>
      </c>
    </row>
    <row r="18" spans="1:5" x14ac:dyDescent="0.25">
      <c r="A18" s="9" t="s">
        <v>34</v>
      </c>
      <c r="B18" s="7" t="s">
        <v>35</v>
      </c>
      <c r="C18" s="8">
        <v>1717965</v>
      </c>
      <c r="D18" s="8">
        <v>112569</v>
      </c>
      <c r="E18" s="8">
        <v>1830534</v>
      </c>
    </row>
    <row r="19" spans="1:5" x14ac:dyDescent="0.25">
      <c r="A19" s="17" t="s">
        <v>36</v>
      </c>
      <c r="B19" s="12" t="s">
        <v>37</v>
      </c>
      <c r="C19" s="13">
        <v>1542793</v>
      </c>
      <c r="D19" s="13">
        <v>0</v>
      </c>
      <c r="E19" s="13">
        <v>1542793</v>
      </c>
    </row>
    <row r="20" spans="1:5" x14ac:dyDescent="0.25">
      <c r="A20" s="17" t="s">
        <v>38</v>
      </c>
      <c r="B20" s="12" t="s">
        <v>39</v>
      </c>
      <c r="C20" s="13">
        <v>174505</v>
      </c>
      <c r="D20" s="13">
        <v>112557</v>
      </c>
      <c r="E20" s="13">
        <v>287062</v>
      </c>
    </row>
    <row r="21" spans="1:5" x14ac:dyDescent="0.25">
      <c r="A21" s="17" t="s">
        <v>40</v>
      </c>
      <c r="B21" s="12" t="s">
        <v>41</v>
      </c>
      <c r="C21" s="13">
        <v>2</v>
      </c>
      <c r="D21" s="13">
        <v>4</v>
      </c>
      <c r="E21" s="13">
        <v>6</v>
      </c>
    </row>
    <row r="22" spans="1:5" ht="22.5" x14ac:dyDescent="0.25">
      <c r="A22" s="17" t="s">
        <v>42</v>
      </c>
      <c r="B22" s="12" t="s">
        <v>43</v>
      </c>
      <c r="C22" s="13">
        <v>10</v>
      </c>
      <c r="D22" s="13">
        <v>0</v>
      </c>
      <c r="E22" s="13">
        <v>10</v>
      </c>
    </row>
    <row r="23" spans="1:5" ht="21.75" customHeight="1" x14ac:dyDescent="0.25">
      <c r="A23" s="17" t="s">
        <v>44</v>
      </c>
      <c r="B23" s="12" t="s">
        <v>104</v>
      </c>
      <c r="C23" s="13">
        <v>655</v>
      </c>
      <c r="D23" s="13">
        <v>8</v>
      </c>
      <c r="E23" s="13">
        <v>663</v>
      </c>
    </row>
    <row r="24" spans="1:5" x14ac:dyDescent="0.25">
      <c r="A24" s="9" t="s">
        <v>45</v>
      </c>
      <c r="B24" s="7" t="s">
        <v>46</v>
      </c>
      <c r="C24" s="8">
        <v>8531</v>
      </c>
      <c r="D24" s="8">
        <v>11715</v>
      </c>
      <c r="E24" s="8">
        <v>20246</v>
      </c>
    </row>
    <row r="25" spans="1:5" ht="22.5" x14ac:dyDescent="0.25">
      <c r="A25" s="17" t="s">
        <v>47</v>
      </c>
      <c r="B25" s="12" t="s">
        <v>48</v>
      </c>
      <c r="C25" s="13">
        <v>8531</v>
      </c>
      <c r="D25" s="13">
        <v>11715</v>
      </c>
      <c r="E25" s="13">
        <v>20246</v>
      </c>
    </row>
  </sheetData>
  <mergeCells count="3">
    <mergeCell ref="A1:E1"/>
    <mergeCell ref="A3:E3"/>
    <mergeCell ref="A13:E13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039E2-ED58-4E43-9277-09B33366B645}">
  <sheetPr>
    <tabColor theme="7" tint="0.79998168889431442"/>
  </sheetPr>
  <dimension ref="A1:E36"/>
  <sheetViews>
    <sheetView workbookViewId="0">
      <selection sqref="A1:XFD1048576"/>
    </sheetView>
  </sheetViews>
  <sheetFormatPr defaultRowHeight="15" x14ac:dyDescent="0.25"/>
  <cols>
    <col min="1" max="1" width="7.28515625" customWidth="1"/>
    <col min="2" max="2" width="37.7109375" customWidth="1"/>
    <col min="3" max="3" width="17" customWidth="1"/>
    <col min="4" max="5" width="16.85546875" customWidth="1"/>
    <col min="257" max="257" width="7.28515625" customWidth="1"/>
    <col min="258" max="258" width="37.7109375" customWidth="1"/>
    <col min="259" max="259" width="17" customWidth="1"/>
    <col min="260" max="261" width="16.85546875" customWidth="1"/>
    <col min="513" max="513" width="7.28515625" customWidth="1"/>
    <col min="514" max="514" width="37.7109375" customWidth="1"/>
    <col min="515" max="515" width="17" customWidth="1"/>
    <col min="516" max="517" width="16.85546875" customWidth="1"/>
    <col min="769" max="769" width="7.28515625" customWidth="1"/>
    <col min="770" max="770" width="37.7109375" customWidth="1"/>
    <col min="771" max="771" width="17" customWidth="1"/>
    <col min="772" max="773" width="16.85546875" customWidth="1"/>
    <col min="1025" max="1025" width="7.28515625" customWidth="1"/>
    <col min="1026" max="1026" width="37.7109375" customWidth="1"/>
    <col min="1027" max="1027" width="17" customWidth="1"/>
    <col min="1028" max="1029" width="16.85546875" customWidth="1"/>
    <col min="1281" max="1281" width="7.28515625" customWidth="1"/>
    <col min="1282" max="1282" width="37.7109375" customWidth="1"/>
    <col min="1283" max="1283" width="17" customWidth="1"/>
    <col min="1284" max="1285" width="16.85546875" customWidth="1"/>
    <col min="1537" max="1537" width="7.28515625" customWidth="1"/>
    <col min="1538" max="1538" width="37.7109375" customWidth="1"/>
    <col min="1539" max="1539" width="17" customWidth="1"/>
    <col min="1540" max="1541" width="16.85546875" customWidth="1"/>
    <col min="1793" max="1793" width="7.28515625" customWidth="1"/>
    <col min="1794" max="1794" width="37.7109375" customWidth="1"/>
    <col min="1795" max="1795" width="17" customWidth="1"/>
    <col min="1796" max="1797" width="16.85546875" customWidth="1"/>
    <col min="2049" max="2049" width="7.28515625" customWidth="1"/>
    <col min="2050" max="2050" width="37.7109375" customWidth="1"/>
    <col min="2051" max="2051" width="17" customWidth="1"/>
    <col min="2052" max="2053" width="16.85546875" customWidth="1"/>
    <col min="2305" max="2305" width="7.28515625" customWidth="1"/>
    <col min="2306" max="2306" width="37.7109375" customWidth="1"/>
    <col min="2307" max="2307" width="17" customWidth="1"/>
    <col min="2308" max="2309" width="16.85546875" customWidth="1"/>
    <col min="2561" max="2561" width="7.28515625" customWidth="1"/>
    <col min="2562" max="2562" width="37.7109375" customWidth="1"/>
    <col min="2563" max="2563" width="17" customWidth="1"/>
    <col min="2564" max="2565" width="16.85546875" customWidth="1"/>
    <col min="2817" max="2817" width="7.28515625" customWidth="1"/>
    <col min="2818" max="2818" width="37.7109375" customWidth="1"/>
    <col min="2819" max="2819" width="17" customWidth="1"/>
    <col min="2820" max="2821" width="16.85546875" customWidth="1"/>
    <col min="3073" max="3073" width="7.28515625" customWidth="1"/>
    <col min="3074" max="3074" width="37.7109375" customWidth="1"/>
    <col min="3075" max="3075" width="17" customWidth="1"/>
    <col min="3076" max="3077" width="16.85546875" customWidth="1"/>
    <col min="3329" max="3329" width="7.28515625" customWidth="1"/>
    <col min="3330" max="3330" width="37.7109375" customWidth="1"/>
    <col min="3331" max="3331" width="17" customWidth="1"/>
    <col min="3332" max="3333" width="16.85546875" customWidth="1"/>
    <col min="3585" max="3585" width="7.28515625" customWidth="1"/>
    <col min="3586" max="3586" width="37.7109375" customWidth="1"/>
    <col min="3587" max="3587" width="17" customWidth="1"/>
    <col min="3588" max="3589" width="16.85546875" customWidth="1"/>
    <col min="3841" max="3841" width="7.28515625" customWidth="1"/>
    <col min="3842" max="3842" width="37.7109375" customWidth="1"/>
    <col min="3843" max="3843" width="17" customWidth="1"/>
    <col min="3844" max="3845" width="16.85546875" customWidth="1"/>
    <col min="4097" max="4097" width="7.28515625" customWidth="1"/>
    <col min="4098" max="4098" width="37.7109375" customWidth="1"/>
    <col min="4099" max="4099" width="17" customWidth="1"/>
    <col min="4100" max="4101" width="16.85546875" customWidth="1"/>
    <col min="4353" max="4353" width="7.28515625" customWidth="1"/>
    <col min="4354" max="4354" width="37.7109375" customWidth="1"/>
    <col min="4355" max="4355" width="17" customWidth="1"/>
    <col min="4356" max="4357" width="16.85546875" customWidth="1"/>
    <col min="4609" max="4609" width="7.28515625" customWidth="1"/>
    <col min="4610" max="4610" width="37.7109375" customWidth="1"/>
    <col min="4611" max="4611" width="17" customWidth="1"/>
    <col min="4612" max="4613" width="16.85546875" customWidth="1"/>
    <col min="4865" max="4865" width="7.28515625" customWidth="1"/>
    <col min="4866" max="4866" width="37.7109375" customWidth="1"/>
    <col min="4867" max="4867" width="17" customWidth="1"/>
    <col min="4868" max="4869" width="16.85546875" customWidth="1"/>
    <col min="5121" max="5121" width="7.28515625" customWidth="1"/>
    <col min="5122" max="5122" width="37.7109375" customWidth="1"/>
    <col min="5123" max="5123" width="17" customWidth="1"/>
    <col min="5124" max="5125" width="16.85546875" customWidth="1"/>
    <col min="5377" max="5377" width="7.28515625" customWidth="1"/>
    <col min="5378" max="5378" width="37.7109375" customWidth="1"/>
    <col min="5379" max="5379" width="17" customWidth="1"/>
    <col min="5380" max="5381" width="16.85546875" customWidth="1"/>
    <col min="5633" max="5633" width="7.28515625" customWidth="1"/>
    <col min="5634" max="5634" width="37.7109375" customWidth="1"/>
    <col min="5635" max="5635" width="17" customWidth="1"/>
    <col min="5636" max="5637" width="16.85546875" customWidth="1"/>
    <col min="5889" max="5889" width="7.28515625" customWidth="1"/>
    <col min="5890" max="5890" width="37.7109375" customWidth="1"/>
    <col min="5891" max="5891" width="17" customWidth="1"/>
    <col min="5892" max="5893" width="16.85546875" customWidth="1"/>
    <col min="6145" max="6145" width="7.28515625" customWidth="1"/>
    <col min="6146" max="6146" width="37.7109375" customWidth="1"/>
    <col min="6147" max="6147" width="17" customWidth="1"/>
    <col min="6148" max="6149" width="16.85546875" customWidth="1"/>
    <col min="6401" max="6401" width="7.28515625" customWidth="1"/>
    <col min="6402" max="6402" width="37.7109375" customWidth="1"/>
    <col min="6403" max="6403" width="17" customWidth="1"/>
    <col min="6404" max="6405" width="16.85546875" customWidth="1"/>
    <col min="6657" max="6657" width="7.28515625" customWidth="1"/>
    <col min="6658" max="6658" width="37.7109375" customWidth="1"/>
    <col min="6659" max="6659" width="17" customWidth="1"/>
    <col min="6660" max="6661" width="16.85546875" customWidth="1"/>
    <col min="6913" max="6913" width="7.28515625" customWidth="1"/>
    <col min="6914" max="6914" width="37.7109375" customWidth="1"/>
    <col min="6915" max="6915" width="17" customWidth="1"/>
    <col min="6916" max="6917" width="16.85546875" customWidth="1"/>
    <col min="7169" max="7169" width="7.28515625" customWidth="1"/>
    <col min="7170" max="7170" width="37.7109375" customWidth="1"/>
    <col min="7171" max="7171" width="17" customWidth="1"/>
    <col min="7172" max="7173" width="16.85546875" customWidth="1"/>
    <col min="7425" max="7425" width="7.28515625" customWidth="1"/>
    <col min="7426" max="7426" width="37.7109375" customWidth="1"/>
    <col min="7427" max="7427" width="17" customWidth="1"/>
    <col min="7428" max="7429" width="16.85546875" customWidth="1"/>
    <col min="7681" max="7681" width="7.28515625" customWidth="1"/>
    <col min="7682" max="7682" width="37.7109375" customWidth="1"/>
    <col min="7683" max="7683" width="17" customWidth="1"/>
    <col min="7684" max="7685" width="16.85546875" customWidth="1"/>
    <col min="7937" max="7937" width="7.28515625" customWidth="1"/>
    <col min="7938" max="7938" width="37.7109375" customWidth="1"/>
    <col min="7939" max="7939" width="17" customWidth="1"/>
    <col min="7940" max="7941" width="16.85546875" customWidth="1"/>
    <col min="8193" max="8193" width="7.28515625" customWidth="1"/>
    <col min="8194" max="8194" width="37.7109375" customWidth="1"/>
    <col min="8195" max="8195" width="17" customWidth="1"/>
    <col min="8196" max="8197" width="16.85546875" customWidth="1"/>
    <col min="8449" max="8449" width="7.28515625" customWidth="1"/>
    <col min="8450" max="8450" width="37.7109375" customWidth="1"/>
    <col min="8451" max="8451" width="17" customWidth="1"/>
    <col min="8452" max="8453" width="16.85546875" customWidth="1"/>
    <col min="8705" max="8705" width="7.28515625" customWidth="1"/>
    <col min="8706" max="8706" width="37.7109375" customWidth="1"/>
    <col min="8707" max="8707" width="17" customWidth="1"/>
    <col min="8708" max="8709" width="16.85546875" customWidth="1"/>
    <col min="8961" max="8961" width="7.28515625" customWidth="1"/>
    <col min="8962" max="8962" width="37.7109375" customWidth="1"/>
    <col min="8963" max="8963" width="17" customWidth="1"/>
    <col min="8964" max="8965" width="16.85546875" customWidth="1"/>
    <col min="9217" max="9217" width="7.28515625" customWidth="1"/>
    <col min="9218" max="9218" width="37.7109375" customWidth="1"/>
    <col min="9219" max="9219" width="17" customWidth="1"/>
    <col min="9220" max="9221" width="16.85546875" customWidth="1"/>
    <col min="9473" max="9473" width="7.28515625" customWidth="1"/>
    <col min="9474" max="9474" width="37.7109375" customWidth="1"/>
    <col min="9475" max="9475" width="17" customWidth="1"/>
    <col min="9476" max="9477" width="16.85546875" customWidth="1"/>
    <col min="9729" max="9729" width="7.28515625" customWidth="1"/>
    <col min="9730" max="9730" width="37.7109375" customWidth="1"/>
    <col min="9731" max="9731" width="17" customWidth="1"/>
    <col min="9732" max="9733" width="16.85546875" customWidth="1"/>
    <col min="9985" max="9985" width="7.28515625" customWidth="1"/>
    <col min="9986" max="9986" width="37.7109375" customWidth="1"/>
    <col min="9987" max="9987" width="17" customWidth="1"/>
    <col min="9988" max="9989" width="16.85546875" customWidth="1"/>
    <col min="10241" max="10241" width="7.28515625" customWidth="1"/>
    <col min="10242" max="10242" width="37.7109375" customWidth="1"/>
    <col min="10243" max="10243" width="17" customWidth="1"/>
    <col min="10244" max="10245" width="16.85546875" customWidth="1"/>
    <col min="10497" max="10497" width="7.28515625" customWidth="1"/>
    <col min="10498" max="10498" width="37.7109375" customWidth="1"/>
    <col min="10499" max="10499" width="17" customWidth="1"/>
    <col min="10500" max="10501" width="16.85546875" customWidth="1"/>
    <col min="10753" max="10753" width="7.28515625" customWidth="1"/>
    <col min="10754" max="10754" width="37.7109375" customWidth="1"/>
    <col min="10755" max="10755" width="17" customWidth="1"/>
    <col min="10756" max="10757" width="16.85546875" customWidth="1"/>
    <col min="11009" max="11009" width="7.28515625" customWidth="1"/>
    <col min="11010" max="11010" width="37.7109375" customWidth="1"/>
    <col min="11011" max="11011" width="17" customWidth="1"/>
    <col min="11012" max="11013" width="16.85546875" customWidth="1"/>
    <col min="11265" max="11265" width="7.28515625" customWidth="1"/>
    <col min="11266" max="11266" width="37.7109375" customWidth="1"/>
    <col min="11267" max="11267" width="17" customWidth="1"/>
    <col min="11268" max="11269" width="16.85546875" customWidth="1"/>
    <col min="11521" max="11521" width="7.28515625" customWidth="1"/>
    <col min="11522" max="11522" width="37.7109375" customWidth="1"/>
    <col min="11523" max="11523" width="17" customWidth="1"/>
    <col min="11524" max="11525" width="16.85546875" customWidth="1"/>
    <col min="11777" max="11777" width="7.28515625" customWidth="1"/>
    <col min="11778" max="11778" width="37.7109375" customWidth="1"/>
    <col min="11779" max="11779" width="17" customWidth="1"/>
    <col min="11780" max="11781" width="16.85546875" customWidth="1"/>
    <col min="12033" max="12033" width="7.28515625" customWidth="1"/>
    <col min="12034" max="12034" width="37.7109375" customWidth="1"/>
    <col min="12035" max="12035" width="17" customWidth="1"/>
    <col min="12036" max="12037" width="16.85546875" customWidth="1"/>
    <col min="12289" max="12289" width="7.28515625" customWidth="1"/>
    <col min="12290" max="12290" width="37.7109375" customWidth="1"/>
    <col min="12291" max="12291" width="17" customWidth="1"/>
    <col min="12292" max="12293" width="16.85546875" customWidth="1"/>
    <col min="12545" max="12545" width="7.28515625" customWidth="1"/>
    <col min="12546" max="12546" width="37.7109375" customWidth="1"/>
    <col min="12547" max="12547" width="17" customWidth="1"/>
    <col min="12548" max="12549" width="16.85546875" customWidth="1"/>
    <col min="12801" max="12801" width="7.28515625" customWidth="1"/>
    <col min="12802" max="12802" width="37.7109375" customWidth="1"/>
    <col min="12803" max="12803" width="17" customWidth="1"/>
    <col min="12804" max="12805" width="16.85546875" customWidth="1"/>
    <col min="13057" max="13057" width="7.28515625" customWidth="1"/>
    <col min="13058" max="13058" width="37.7109375" customWidth="1"/>
    <col min="13059" max="13059" width="17" customWidth="1"/>
    <col min="13060" max="13061" width="16.85546875" customWidth="1"/>
    <col min="13313" max="13313" width="7.28515625" customWidth="1"/>
    <col min="13314" max="13314" width="37.7109375" customWidth="1"/>
    <col min="13315" max="13315" width="17" customWidth="1"/>
    <col min="13316" max="13317" width="16.85546875" customWidth="1"/>
    <col min="13569" max="13569" width="7.28515625" customWidth="1"/>
    <col min="13570" max="13570" width="37.7109375" customWidth="1"/>
    <col min="13571" max="13571" width="17" customWidth="1"/>
    <col min="13572" max="13573" width="16.85546875" customWidth="1"/>
    <col min="13825" max="13825" width="7.28515625" customWidth="1"/>
    <col min="13826" max="13826" width="37.7109375" customWidth="1"/>
    <col min="13827" max="13827" width="17" customWidth="1"/>
    <col min="13828" max="13829" width="16.85546875" customWidth="1"/>
    <col min="14081" max="14081" width="7.28515625" customWidth="1"/>
    <col min="14082" max="14082" width="37.7109375" customWidth="1"/>
    <col min="14083" max="14083" width="17" customWidth="1"/>
    <col min="14084" max="14085" width="16.85546875" customWidth="1"/>
    <col min="14337" max="14337" width="7.28515625" customWidth="1"/>
    <col min="14338" max="14338" width="37.7109375" customWidth="1"/>
    <col min="14339" max="14339" width="17" customWidth="1"/>
    <col min="14340" max="14341" width="16.85546875" customWidth="1"/>
    <col min="14593" max="14593" width="7.28515625" customWidth="1"/>
    <col min="14594" max="14594" width="37.7109375" customWidth="1"/>
    <col min="14595" max="14595" width="17" customWidth="1"/>
    <col min="14596" max="14597" width="16.85546875" customWidth="1"/>
    <col min="14849" max="14849" width="7.28515625" customWidth="1"/>
    <col min="14850" max="14850" width="37.7109375" customWidth="1"/>
    <col min="14851" max="14851" width="17" customWidth="1"/>
    <col min="14852" max="14853" width="16.85546875" customWidth="1"/>
    <col min="15105" max="15105" width="7.28515625" customWidth="1"/>
    <col min="15106" max="15106" width="37.7109375" customWidth="1"/>
    <col min="15107" max="15107" width="17" customWidth="1"/>
    <col min="15108" max="15109" width="16.85546875" customWidth="1"/>
    <col min="15361" max="15361" width="7.28515625" customWidth="1"/>
    <col min="15362" max="15362" width="37.7109375" customWidth="1"/>
    <col min="15363" max="15363" width="17" customWidth="1"/>
    <col min="15364" max="15365" width="16.85546875" customWidth="1"/>
    <col min="15617" max="15617" width="7.28515625" customWidth="1"/>
    <col min="15618" max="15618" width="37.7109375" customWidth="1"/>
    <col min="15619" max="15619" width="17" customWidth="1"/>
    <col min="15620" max="15621" width="16.85546875" customWidth="1"/>
    <col min="15873" max="15873" width="7.28515625" customWidth="1"/>
    <col min="15874" max="15874" width="37.7109375" customWidth="1"/>
    <col min="15875" max="15875" width="17" customWidth="1"/>
    <col min="15876" max="15877" width="16.85546875" customWidth="1"/>
    <col min="16129" max="16129" width="7.28515625" customWidth="1"/>
    <col min="16130" max="16130" width="37.7109375" customWidth="1"/>
    <col min="16131" max="16131" width="17" customWidth="1"/>
    <col min="16132" max="16133" width="16.85546875" customWidth="1"/>
  </cols>
  <sheetData>
    <row r="1" spans="1:5" ht="15.75" customHeight="1" x14ac:dyDescent="0.25">
      <c r="A1" s="70" t="s">
        <v>105</v>
      </c>
      <c r="B1" s="70"/>
      <c r="C1" s="70"/>
      <c r="D1" s="70"/>
      <c r="E1" s="70"/>
    </row>
    <row r="2" spans="1:5" ht="13.5" customHeight="1" x14ac:dyDescent="0.25"/>
    <row r="3" spans="1:5" ht="22.5" x14ac:dyDescent="0.25">
      <c r="A3" s="36" t="s">
        <v>106</v>
      </c>
      <c r="B3" s="4" t="s">
        <v>49</v>
      </c>
      <c r="C3" s="4" t="s">
        <v>94</v>
      </c>
      <c r="D3" s="4" t="s">
        <v>107</v>
      </c>
      <c r="E3" s="4" t="s">
        <v>96</v>
      </c>
    </row>
    <row r="4" spans="1:5" x14ac:dyDescent="0.25">
      <c r="A4" s="34">
        <v>1</v>
      </c>
      <c r="B4" s="35">
        <v>2</v>
      </c>
      <c r="C4" s="35">
        <v>3</v>
      </c>
      <c r="D4" s="35">
        <v>4</v>
      </c>
      <c r="E4" s="35">
        <v>5</v>
      </c>
    </row>
    <row r="5" spans="1:5" x14ac:dyDescent="0.25">
      <c r="A5" s="5"/>
      <c r="B5" s="7" t="s">
        <v>20</v>
      </c>
      <c r="C5" s="8">
        <v>1722310</v>
      </c>
      <c r="D5" s="8">
        <v>118387</v>
      </c>
      <c r="E5" s="8">
        <v>1840697</v>
      </c>
    </row>
    <row r="6" spans="1:5" x14ac:dyDescent="0.25">
      <c r="A6" s="9" t="s">
        <v>108</v>
      </c>
      <c r="B6" s="7" t="s">
        <v>109</v>
      </c>
      <c r="C6" s="8">
        <v>7220</v>
      </c>
      <c r="D6" s="8">
        <v>4227</v>
      </c>
      <c r="E6" s="8">
        <v>11447</v>
      </c>
    </row>
    <row r="7" spans="1:5" x14ac:dyDescent="0.25">
      <c r="A7" s="17" t="s">
        <v>110</v>
      </c>
      <c r="B7" s="12" t="s">
        <v>55</v>
      </c>
      <c r="C7" s="13">
        <v>7220</v>
      </c>
      <c r="D7" s="13">
        <v>4227</v>
      </c>
      <c r="E7" s="13">
        <v>11447</v>
      </c>
    </row>
    <row r="8" spans="1:5" x14ac:dyDescent="0.25">
      <c r="A8" s="9" t="s">
        <v>34</v>
      </c>
      <c r="B8" s="7" t="s">
        <v>111</v>
      </c>
      <c r="C8" s="8">
        <v>14857</v>
      </c>
      <c r="D8" s="8">
        <v>0</v>
      </c>
      <c r="E8" s="8">
        <v>14857</v>
      </c>
    </row>
    <row r="9" spans="1:5" x14ac:dyDescent="0.25">
      <c r="A9" s="17" t="s">
        <v>38</v>
      </c>
      <c r="B9" s="12" t="s">
        <v>81</v>
      </c>
      <c r="C9" s="13">
        <v>14857</v>
      </c>
      <c r="D9" s="13">
        <v>0</v>
      </c>
      <c r="E9" s="13">
        <v>14857</v>
      </c>
    </row>
    <row r="10" spans="1:5" x14ac:dyDescent="0.25">
      <c r="A10" s="9" t="s">
        <v>45</v>
      </c>
      <c r="B10" s="7" t="s">
        <v>112</v>
      </c>
      <c r="C10" s="8">
        <v>133692</v>
      </c>
      <c r="D10" s="8">
        <v>1678</v>
      </c>
      <c r="E10" s="8">
        <v>135370</v>
      </c>
    </row>
    <row r="11" spans="1:5" ht="22.5" x14ac:dyDescent="0.25">
      <c r="A11" s="17" t="s">
        <v>113</v>
      </c>
      <c r="B11" s="12" t="s">
        <v>71</v>
      </c>
      <c r="C11" s="13">
        <v>132552</v>
      </c>
      <c r="D11" s="13">
        <v>1678</v>
      </c>
      <c r="E11" s="13">
        <v>134230</v>
      </c>
    </row>
    <row r="12" spans="1:5" x14ac:dyDescent="0.25">
      <c r="A12" s="17" t="s">
        <v>114</v>
      </c>
      <c r="B12" s="12" t="s">
        <v>83</v>
      </c>
      <c r="C12" s="13">
        <v>1140</v>
      </c>
      <c r="D12" s="13">
        <v>0</v>
      </c>
      <c r="E12" s="13">
        <v>1140</v>
      </c>
    </row>
    <row r="13" spans="1:5" x14ac:dyDescent="0.25">
      <c r="A13" s="9" t="s">
        <v>115</v>
      </c>
      <c r="B13" s="7" t="s">
        <v>116</v>
      </c>
      <c r="C13" s="8">
        <v>1566451</v>
      </c>
      <c r="D13" s="8">
        <v>112132</v>
      </c>
      <c r="E13" s="8">
        <v>1678583</v>
      </c>
    </row>
    <row r="14" spans="1:5" x14ac:dyDescent="0.25">
      <c r="A14" s="17" t="s">
        <v>117</v>
      </c>
      <c r="B14" s="12" t="s">
        <v>63</v>
      </c>
      <c r="C14" s="13">
        <v>62000</v>
      </c>
      <c r="D14" s="13">
        <v>0</v>
      </c>
      <c r="E14" s="13">
        <v>62000</v>
      </c>
    </row>
    <row r="15" spans="1:5" x14ac:dyDescent="0.25">
      <c r="A15" s="17" t="s">
        <v>118</v>
      </c>
      <c r="B15" s="12" t="s">
        <v>85</v>
      </c>
      <c r="C15" s="13">
        <v>1504451</v>
      </c>
      <c r="D15" s="13">
        <v>112132</v>
      </c>
      <c r="E15" s="13">
        <v>1616583</v>
      </c>
    </row>
    <row r="16" spans="1:5" x14ac:dyDescent="0.25">
      <c r="A16" s="9" t="s">
        <v>21</v>
      </c>
      <c r="B16" s="7" t="s">
        <v>87</v>
      </c>
      <c r="C16" s="8">
        <v>90</v>
      </c>
      <c r="D16" s="8">
        <v>350</v>
      </c>
      <c r="E16" s="8">
        <v>440</v>
      </c>
    </row>
    <row r="17" spans="1:5" x14ac:dyDescent="0.25">
      <c r="A17" s="17" t="s">
        <v>119</v>
      </c>
      <c r="B17" s="12" t="s">
        <v>87</v>
      </c>
      <c r="C17" s="13">
        <v>90</v>
      </c>
      <c r="D17" s="13">
        <v>350</v>
      </c>
      <c r="E17" s="13">
        <v>440</v>
      </c>
    </row>
    <row r="18" spans="1:5" ht="33.75" x14ac:dyDescent="0.25">
      <c r="A18" s="9" t="s">
        <v>30</v>
      </c>
      <c r="B18" s="7" t="s">
        <v>120</v>
      </c>
      <c r="C18" s="8">
        <v>0</v>
      </c>
      <c r="D18" s="8">
        <v>0</v>
      </c>
      <c r="E18" s="8">
        <v>0</v>
      </c>
    </row>
    <row r="19" spans="1:5" ht="22.5" x14ac:dyDescent="0.25">
      <c r="A19" s="17" t="s">
        <v>31</v>
      </c>
      <c r="B19" s="12" t="s">
        <v>88</v>
      </c>
      <c r="C19" s="13">
        <v>0</v>
      </c>
      <c r="D19" s="13">
        <v>0</v>
      </c>
      <c r="E19" s="13">
        <v>0</v>
      </c>
    </row>
    <row r="20" spans="1:5" ht="22.5" x14ac:dyDescent="0.25">
      <c r="A20" s="36" t="s">
        <v>106</v>
      </c>
      <c r="B20" s="4" t="s">
        <v>49</v>
      </c>
      <c r="C20" s="4" t="s">
        <v>94</v>
      </c>
      <c r="D20" s="4" t="s">
        <v>107</v>
      </c>
      <c r="E20" s="4" t="s">
        <v>96</v>
      </c>
    </row>
    <row r="21" spans="1:5" x14ac:dyDescent="0.25">
      <c r="A21" s="34">
        <v>1</v>
      </c>
      <c r="B21" s="35">
        <v>2</v>
      </c>
      <c r="C21" s="35">
        <v>3</v>
      </c>
      <c r="D21" s="35">
        <v>4</v>
      </c>
      <c r="E21" s="35">
        <v>5</v>
      </c>
    </row>
    <row r="22" spans="1:5" x14ac:dyDescent="0.25">
      <c r="A22" s="5"/>
      <c r="B22" s="7" t="s">
        <v>33</v>
      </c>
      <c r="C22" s="8">
        <v>1726496</v>
      </c>
      <c r="D22" s="8">
        <v>124284</v>
      </c>
      <c r="E22" s="8">
        <v>1850780</v>
      </c>
    </row>
    <row r="23" spans="1:5" x14ac:dyDescent="0.25">
      <c r="A23" s="9" t="s">
        <v>108</v>
      </c>
      <c r="B23" s="7" t="s">
        <v>109</v>
      </c>
      <c r="C23" s="8">
        <v>7220</v>
      </c>
      <c r="D23" s="8">
        <v>4227</v>
      </c>
      <c r="E23" s="8">
        <v>11447</v>
      </c>
    </row>
    <row r="24" spans="1:5" x14ac:dyDescent="0.25">
      <c r="A24" s="17" t="s">
        <v>110</v>
      </c>
      <c r="B24" s="12" t="s">
        <v>55</v>
      </c>
      <c r="C24" s="13">
        <v>7220</v>
      </c>
      <c r="D24" s="13">
        <v>4227</v>
      </c>
      <c r="E24" s="13">
        <v>11447</v>
      </c>
    </row>
    <row r="25" spans="1:5" x14ac:dyDescent="0.25">
      <c r="A25" s="9" t="s">
        <v>34</v>
      </c>
      <c r="B25" s="7" t="s">
        <v>111</v>
      </c>
      <c r="C25" s="8">
        <v>23171</v>
      </c>
      <c r="D25" s="8">
        <v>0</v>
      </c>
      <c r="E25" s="8">
        <v>23171</v>
      </c>
    </row>
    <row r="26" spans="1:5" x14ac:dyDescent="0.25">
      <c r="A26" s="17" t="s">
        <v>38</v>
      </c>
      <c r="B26" s="12" t="s">
        <v>81</v>
      </c>
      <c r="C26" s="13">
        <v>23171</v>
      </c>
      <c r="D26" s="13">
        <v>0</v>
      </c>
      <c r="E26" s="13">
        <v>23171</v>
      </c>
    </row>
    <row r="27" spans="1:5" x14ac:dyDescent="0.25">
      <c r="A27" s="9" t="s">
        <v>45</v>
      </c>
      <c r="B27" s="7" t="s">
        <v>112</v>
      </c>
      <c r="C27" s="8">
        <v>134342</v>
      </c>
      <c r="D27" s="8">
        <v>1678</v>
      </c>
      <c r="E27" s="8">
        <v>136020</v>
      </c>
    </row>
    <row r="28" spans="1:5" ht="22.5" x14ac:dyDescent="0.25">
      <c r="A28" s="17" t="s">
        <v>113</v>
      </c>
      <c r="B28" s="12" t="s">
        <v>71</v>
      </c>
      <c r="C28" s="13">
        <v>132552</v>
      </c>
      <c r="D28" s="13">
        <v>1678</v>
      </c>
      <c r="E28" s="13">
        <v>134230</v>
      </c>
    </row>
    <row r="29" spans="1:5" x14ac:dyDescent="0.25">
      <c r="A29" s="17" t="s">
        <v>114</v>
      </c>
      <c r="B29" s="12" t="s">
        <v>83</v>
      </c>
      <c r="C29" s="13">
        <v>1790</v>
      </c>
      <c r="D29" s="13">
        <v>0</v>
      </c>
      <c r="E29" s="13">
        <v>1790</v>
      </c>
    </row>
    <row r="30" spans="1:5" x14ac:dyDescent="0.25">
      <c r="A30" s="9" t="s">
        <v>115</v>
      </c>
      <c r="B30" s="7" t="s">
        <v>116</v>
      </c>
      <c r="C30" s="8">
        <v>1561673</v>
      </c>
      <c r="D30" s="8">
        <v>118029</v>
      </c>
      <c r="E30" s="8">
        <v>1679702</v>
      </c>
    </row>
    <row r="31" spans="1:5" x14ac:dyDescent="0.25">
      <c r="A31" s="17" t="s">
        <v>117</v>
      </c>
      <c r="B31" s="12" t="s">
        <v>63</v>
      </c>
      <c r="C31" s="13">
        <v>62000</v>
      </c>
      <c r="D31" s="13">
        <v>0</v>
      </c>
      <c r="E31" s="13">
        <v>62000</v>
      </c>
    </row>
    <row r="32" spans="1:5" x14ac:dyDescent="0.25">
      <c r="A32" s="17" t="s">
        <v>118</v>
      </c>
      <c r="B32" s="12" t="s">
        <v>85</v>
      </c>
      <c r="C32" s="13">
        <v>1499673</v>
      </c>
      <c r="D32" s="13">
        <v>118029</v>
      </c>
      <c r="E32" s="13">
        <v>1617702</v>
      </c>
    </row>
    <row r="33" spans="1:5" x14ac:dyDescent="0.25">
      <c r="A33" s="9" t="s">
        <v>21</v>
      </c>
      <c r="B33" s="7" t="s">
        <v>87</v>
      </c>
      <c r="C33" s="8">
        <v>90</v>
      </c>
      <c r="D33" s="8">
        <v>350</v>
      </c>
      <c r="E33" s="8">
        <v>440</v>
      </c>
    </row>
    <row r="34" spans="1:5" x14ac:dyDescent="0.25">
      <c r="A34" s="17" t="s">
        <v>119</v>
      </c>
      <c r="B34" s="12" t="s">
        <v>87</v>
      </c>
      <c r="C34" s="13">
        <v>90</v>
      </c>
      <c r="D34" s="13">
        <v>350</v>
      </c>
      <c r="E34" s="13">
        <v>440</v>
      </c>
    </row>
    <row r="35" spans="1:5" ht="33.75" x14ac:dyDescent="0.25">
      <c r="A35" s="9" t="s">
        <v>30</v>
      </c>
      <c r="B35" s="7" t="s">
        <v>120</v>
      </c>
      <c r="C35" s="8">
        <v>0</v>
      </c>
      <c r="D35" s="8">
        <v>0</v>
      </c>
      <c r="E35" s="8">
        <v>0</v>
      </c>
    </row>
    <row r="36" spans="1:5" ht="22.5" x14ac:dyDescent="0.25">
      <c r="A36" s="17" t="s">
        <v>31</v>
      </c>
      <c r="B36" s="12" t="s">
        <v>88</v>
      </c>
      <c r="C36" s="13">
        <v>0</v>
      </c>
      <c r="D36" s="13">
        <v>0</v>
      </c>
      <c r="E36" s="13">
        <v>0</v>
      </c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2AC64-DC6A-402F-8E70-D0EB4B174784}">
  <sheetPr>
    <tabColor theme="7" tint="0.79998168889431442"/>
  </sheetPr>
  <dimension ref="A1:E10"/>
  <sheetViews>
    <sheetView workbookViewId="0">
      <selection activeCell="F27" sqref="F27"/>
    </sheetView>
  </sheetViews>
  <sheetFormatPr defaultRowHeight="15" x14ac:dyDescent="0.25"/>
  <cols>
    <col min="1" max="1" width="6.85546875" customWidth="1"/>
    <col min="2" max="2" width="39" customWidth="1"/>
    <col min="3" max="3" width="16.28515625" customWidth="1"/>
    <col min="4" max="5" width="16.140625" customWidth="1"/>
    <col min="257" max="257" width="6.85546875" customWidth="1"/>
    <col min="258" max="258" width="39" customWidth="1"/>
    <col min="259" max="259" width="16.28515625" customWidth="1"/>
    <col min="260" max="261" width="16.140625" customWidth="1"/>
    <col min="513" max="513" width="6.85546875" customWidth="1"/>
    <col min="514" max="514" width="39" customWidth="1"/>
    <col min="515" max="515" width="16.28515625" customWidth="1"/>
    <col min="516" max="517" width="16.140625" customWidth="1"/>
    <col min="769" max="769" width="6.85546875" customWidth="1"/>
    <col min="770" max="770" width="39" customWidth="1"/>
    <col min="771" max="771" width="16.28515625" customWidth="1"/>
    <col min="772" max="773" width="16.140625" customWidth="1"/>
    <col min="1025" max="1025" width="6.85546875" customWidth="1"/>
    <col min="1026" max="1026" width="39" customWidth="1"/>
    <col min="1027" max="1027" width="16.28515625" customWidth="1"/>
    <col min="1028" max="1029" width="16.140625" customWidth="1"/>
    <col min="1281" max="1281" width="6.85546875" customWidth="1"/>
    <col min="1282" max="1282" width="39" customWidth="1"/>
    <col min="1283" max="1283" width="16.28515625" customWidth="1"/>
    <col min="1284" max="1285" width="16.140625" customWidth="1"/>
    <col min="1537" max="1537" width="6.85546875" customWidth="1"/>
    <col min="1538" max="1538" width="39" customWidth="1"/>
    <col min="1539" max="1539" width="16.28515625" customWidth="1"/>
    <col min="1540" max="1541" width="16.140625" customWidth="1"/>
    <col min="1793" max="1793" width="6.85546875" customWidth="1"/>
    <col min="1794" max="1794" width="39" customWidth="1"/>
    <col min="1795" max="1795" width="16.28515625" customWidth="1"/>
    <col min="1796" max="1797" width="16.140625" customWidth="1"/>
    <col min="2049" max="2049" width="6.85546875" customWidth="1"/>
    <col min="2050" max="2050" width="39" customWidth="1"/>
    <col min="2051" max="2051" width="16.28515625" customWidth="1"/>
    <col min="2052" max="2053" width="16.140625" customWidth="1"/>
    <col min="2305" max="2305" width="6.85546875" customWidth="1"/>
    <col min="2306" max="2306" width="39" customWidth="1"/>
    <col min="2307" max="2307" width="16.28515625" customWidth="1"/>
    <col min="2308" max="2309" width="16.140625" customWidth="1"/>
    <col min="2561" max="2561" width="6.85546875" customWidth="1"/>
    <col min="2562" max="2562" width="39" customWidth="1"/>
    <col min="2563" max="2563" width="16.28515625" customWidth="1"/>
    <col min="2564" max="2565" width="16.140625" customWidth="1"/>
    <col min="2817" max="2817" width="6.85546875" customWidth="1"/>
    <col min="2818" max="2818" width="39" customWidth="1"/>
    <col min="2819" max="2819" width="16.28515625" customWidth="1"/>
    <col min="2820" max="2821" width="16.140625" customWidth="1"/>
    <col min="3073" max="3073" width="6.85546875" customWidth="1"/>
    <col min="3074" max="3074" width="39" customWidth="1"/>
    <col min="3075" max="3075" width="16.28515625" customWidth="1"/>
    <col min="3076" max="3077" width="16.140625" customWidth="1"/>
    <col min="3329" max="3329" width="6.85546875" customWidth="1"/>
    <col min="3330" max="3330" width="39" customWidth="1"/>
    <col min="3331" max="3331" width="16.28515625" customWidth="1"/>
    <col min="3332" max="3333" width="16.140625" customWidth="1"/>
    <col min="3585" max="3585" width="6.85546875" customWidth="1"/>
    <col min="3586" max="3586" width="39" customWidth="1"/>
    <col min="3587" max="3587" width="16.28515625" customWidth="1"/>
    <col min="3588" max="3589" width="16.140625" customWidth="1"/>
    <col min="3841" max="3841" width="6.85546875" customWidth="1"/>
    <col min="3842" max="3842" width="39" customWidth="1"/>
    <col min="3843" max="3843" width="16.28515625" customWidth="1"/>
    <col min="3844" max="3845" width="16.140625" customWidth="1"/>
    <col min="4097" max="4097" width="6.85546875" customWidth="1"/>
    <col min="4098" max="4098" width="39" customWidth="1"/>
    <col min="4099" max="4099" width="16.28515625" customWidth="1"/>
    <col min="4100" max="4101" width="16.140625" customWidth="1"/>
    <col min="4353" max="4353" width="6.85546875" customWidth="1"/>
    <col min="4354" max="4354" width="39" customWidth="1"/>
    <col min="4355" max="4355" width="16.28515625" customWidth="1"/>
    <col min="4356" max="4357" width="16.140625" customWidth="1"/>
    <col min="4609" max="4609" width="6.85546875" customWidth="1"/>
    <col min="4610" max="4610" width="39" customWidth="1"/>
    <col min="4611" max="4611" width="16.28515625" customWidth="1"/>
    <col min="4612" max="4613" width="16.140625" customWidth="1"/>
    <col min="4865" max="4865" width="6.85546875" customWidth="1"/>
    <col min="4866" max="4866" width="39" customWidth="1"/>
    <col min="4867" max="4867" width="16.28515625" customWidth="1"/>
    <col min="4868" max="4869" width="16.140625" customWidth="1"/>
    <col min="5121" max="5121" width="6.85546875" customWidth="1"/>
    <col min="5122" max="5122" width="39" customWidth="1"/>
    <col min="5123" max="5123" width="16.28515625" customWidth="1"/>
    <col min="5124" max="5125" width="16.140625" customWidth="1"/>
    <col min="5377" max="5377" width="6.85546875" customWidth="1"/>
    <col min="5378" max="5378" width="39" customWidth="1"/>
    <col min="5379" max="5379" width="16.28515625" customWidth="1"/>
    <col min="5380" max="5381" width="16.140625" customWidth="1"/>
    <col min="5633" max="5633" width="6.85546875" customWidth="1"/>
    <col min="5634" max="5634" width="39" customWidth="1"/>
    <col min="5635" max="5635" width="16.28515625" customWidth="1"/>
    <col min="5636" max="5637" width="16.140625" customWidth="1"/>
    <col min="5889" max="5889" width="6.85546875" customWidth="1"/>
    <col min="5890" max="5890" width="39" customWidth="1"/>
    <col min="5891" max="5891" width="16.28515625" customWidth="1"/>
    <col min="5892" max="5893" width="16.140625" customWidth="1"/>
    <col min="6145" max="6145" width="6.85546875" customWidth="1"/>
    <col min="6146" max="6146" width="39" customWidth="1"/>
    <col min="6147" max="6147" width="16.28515625" customWidth="1"/>
    <col min="6148" max="6149" width="16.140625" customWidth="1"/>
    <col min="6401" max="6401" width="6.85546875" customWidth="1"/>
    <col min="6402" max="6402" width="39" customWidth="1"/>
    <col min="6403" max="6403" width="16.28515625" customWidth="1"/>
    <col min="6404" max="6405" width="16.140625" customWidth="1"/>
    <col min="6657" max="6657" width="6.85546875" customWidth="1"/>
    <col min="6658" max="6658" width="39" customWidth="1"/>
    <col min="6659" max="6659" width="16.28515625" customWidth="1"/>
    <col min="6660" max="6661" width="16.140625" customWidth="1"/>
    <col min="6913" max="6913" width="6.85546875" customWidth="1"/>
    <col min="6914" max="6914" width="39" customWidth="1"/>
    <col min="6915" max="6915" width="16.28515625" customWidth="1"/>
    <col min="6916" max="6917" width="16.140625" customWidth="1"/>
    <col min="7169" max="7169" width="6.85546875" customWidth="1"/>
    <col min="7170" max="7170" width="39" customWidth="1"/>
    <col min="7171" max="7171" width="16.28515625" customWidth="1"/>
    <col min="7172" max="7173" width="16.140625" customWidth="1"/>
    <col min="7425" max="7425" width="6.85546875" customWidth="1"/>
    <col min="7426" max="7426" width="39" customWidth="1"/>
    <col min="7427" max="7427" width="16.28515625" customWidth="1"/>
    <col min="7428" max="7429" width="16.140625" customWidth="1"/>
    <col min="7681" max="7681" width="6.85546875" customWidth="1"/>
    <col min="7682" max="7682" width="39" customWidth="1"/>
    <col min="7683" max="7683" width="16.28515625" customWidth="1"/>
    <col min="7684" max="7685" width="16.140625" customWidth="1"/>
    <col min="7937" max="7937" width="6.85546875" customWidth="1"/>
    <col min="7938" max="7938" width="39" customWidth="1"/>
    <col min="7939" max="7939" width="16.28515625" customWidth="1"/>
    <col min="7940" max="7941" width="16.140625" customWidth="1"/>
    <col min="8193" max="8193" width="6.85546875" customWidth="1"/>
    <col min="8194" max="8194" width="39" customWidth="1"/>
    <col min="8195" max="8195" width="16.28515625" customWidth="1"/>
    <col min="8196" max="8197" width="16.140625" customWidth="1"/>
    <col min="8449" max="8449" width="6.85546875" customWidth="1"/>
    <col min="8450" max="8450" width="39" customWidth="1"/>
    <col min="8451" max="8451" width="16.28515625" customWidth="1"/>
    <col min="8452" max="8453" width="16.140625" customWidth="1"/>
    <col min="8705" max="8705" width="6.85546875" customWidth="1"/>
    <col min="8706" max="8706" width="39" customWidth="1"/>
    <col min="8707" max="8707" width="16.28515625" customWidth="1"/>
    <col min="8708" max="8709" width="16.140625" customWidth="1"/>
    <col min="8961" max="8961" width="6.85546875" customWidth="1"/>
    <col min="8962" max="8962" width="39" customWidth="1"/>
    <col min="8963" max="8963" width="16.28515625" customWidth="1"/>
    <col min="8964" max="8965" width="16.140625" customWidth="1"/>
    <col min="9217" max="9217" width="6.85546875" customWidth="1"/>
    <col min="9218" max="9218" width="39" customWidth="1"/>
    <col min="9219" max="9219" width="16.28515625" customWidth="1"/>
    <col min="9220" max="9221" width="16.140625" customWidth="1"/>
    <col min="9473" max="9473" width="6.85546875" customWidth="1"/>
    <col min="9474" max="9474" width="39" customWidth="1"/>
    <col min="9475" max="9475" width="16.28515625" customWidth="1"/>
    <col min="9476" max="9477" width="16.140625" customWidth="1"/>
    <col min="9729" max="9729" width="6.85546875" customWidth="1"/>
    <col min="9730" max="9730" width="39" customWidth="1"/>
    <col min="9731" max="9731" width="16.28515625" customWidth="1"/>
    <col min="9732" max="9733" width="16.140625" customWidth="1"/>
    <col min="9985" max="9985" width="6.85546875" customWidth="1"/>
    <col min="9986" max="9986" width="39" customWidth="1"/>
    <col min="9987" max="9987" width="16.28515625" customWidth="1"/>
    <col min="9988" max="9989" width="16.140625" customWidth="1"/>
    <col min="10241" max="10241" width="6.85546875" customWidth="1"/>
    <col min="10242" max="10242" width="39" customWidth="1"/>
    <col min="10243" max="10243" width="16.28515625" customWidth="1"/>
    <col min="10244" max="10245" width="16.140625" customWidth="1"/>
    <col min="10497" max="10497" width="6.85546875" customWidth="1"/>
    <col min="10498" max="10498" width="39" customWidth="1"/>
    <col min="10499" max="10499" width="16.28515625" customWidth="1"/>
    <col min="10500" max="10501" width="16.140625" customWidth="1"/>
    <col min="10753" max="10753" width="6.85546875" customWidth="1"/>
    <col min="10754" max="10754" width="39" customWidth="1"/>
    <col min="10755" max="10755" width="16.28515625" customWidth="1"/>
    <col min="10756" max="10757" width="16.140625" customWidth="1"/>
    <col min="11009" max="11009" width="6.85546875" customWidth="1"/>
    <col min="11010" max="11010" width="39" customWidth="1"/>
    <col min="11011" max="11011" width="16.28515625" customWidth="1"/>
    <col min="11012" max="11013" width="16.140625" customWidth="1"/>
    <col min="11265" max="11265" width="6.85546875" customWidth="1"/>
    <col min="11266" max="11266" width="39" customWidth="1"/>
    <col min="11267" max="11267" width="16.28515625" customWidth="1"/>
    <col min="11268" max="11269" width="16.140625" customWidth="1"/>
    <col min="11521" max="11521" width="6.85546875" customWidth="1"/>
    <col min="11522" max="11522" width="39" customWidth="1"/>
    <col min="11523" max="11523" width="16.28515625" customWidth="1"/>
    <col min="11524" max="11525" width="16.140625" customWidth="1"/>
    <col min="11777" max="11777" width="6.85546875" customWidth="1"/>
    <col min="11778" max="11778" width="39" customWidth="1"/>
    <col min="11779" max="11779" width="16.28515625" customWidth="1"/>
    <col min="11780" max="11781" width="16.140625" customWidth="1"/>
    <col min="12033" max="12033" width="6.85546875" customWidth="1"/>
    <col min="12034" max="12034" width="39" customWidth="1"/>
    <col min="12035" max="12035" width="16.28515625" customWidth="1"/>
    <col min="12036" max="12037" width="16.140625" customWidth="1"/>
    <col min="12289" max="12289" width="6.85546875" customWidth="1"/>
    <col min="12290" max="12290" width="39" customWidth="1"/>
    <col min="12291" max="12291" width="16.28515625" customWidth="1"/>
    <col min="12292" max="12293" width="16.140625" customWidth="1"/>
    <col min="12545" max="12545" width="6.85546875" customWidth="1"/>
    <col min="12546" max="12546" width="39" customWidth="1"/>
    <col min="12547" max="12547" width="16.28515625" customWidth="1"/>
    <col min="12548" max="12549" width="16.140625" customWidth="1"/>
    <col min="12801" max="12801" width="6.85546875" customWidth="1"/>
    <col min="12802" max="12802" width="39" customWidth="1"/>
    <col min="12803" max="12803" width="16.28515625" customWidth="1"/>
    <col min="12804" max="12805" width="16.140625" customWidth="1"/>
    <col min="13057" max="13057" width="6.85546875" customWidth="1"/>
    <col min="13058" max="13058" width="39" customWidth="1"/>
    <col min="13059" max="13059" width="16.28515625" customWidth="1"/>
    <col min="13060" max="13061" width="16.140625" customWidth="1"/>
    <col min="13313" max="13313" width="6.85546875" customWidth="1"/>
    <col min="13314" max="13314" width="39" customWidth="1"/>
    <col min="13315" max="13315" width="16.28515625" customWidth="1"/>
    <col min="13316" max="13317" width="16.140625" customWidth="1"/>
    <col min="13569" max="13569" width="6.85546875" customWidth="1"/>
    <col min="13570" max="13570" width="39" customWidth="1"/>
    <col min="13571" max="13571" width="16.28515625" customWidth="1"/>
    <col min="13572" max="13573" width="16.140625" customWidth="1"/>
    <col min="13825" max="13825" width="6.85546875" customWidth="1"/>
    <col min="13826" max="13826" width="39" customWidth="1"/>
    <col min="13827" max="13827" width="16.28515625" customWidth="1"/>
    <col min="13828" max="13829" width="16.140625" customWidth="1"/>
    <col min="14081" max="14081" width="6.85546875" customWidth="1"/>
    <col min="14082" max="14082" width="39" customWidth="1"/>
    <col min="14083" max="14083" width="16.28515625" customWidth="1"/>
    <col min="14084" max="14085" width="16.140625" customWidth="1"/>
    <col min="14337" max="14337" width="6.85546875" customWidth="1"/>
    <col min="14338" max="14338" width="39" customWidth="1"/>
    <col min="14339" max="14339" width="16.28515625" customWidth="1"/>
    <col min="14340" max="14341" width="16.140625" customWidth="1"/>
    <col min="14593" max="14593" width="6.85546875" customWidth="1"/>
    <col min="14594" max="14594" width="39" customWidth="1"/>
    <col min="14595" max="14595" width="16.28515625" customWidth="1"/>
    <col min="14596" max="14597" width="16.140625" customWidth="1"/>
    <col min="14849" max="14849" width="6.85546875" customWidth="1"/>
    <col min="14850" max="14850" width="39" customWidth="1"/>
    <col min="14851" max="14851" width="16.28515625" customWidth="1"/>
    <col min="14852" max="14853" width="16.140625" customWidth="1"/>
    <col min="15105" max="15105" width="6.85546875" customWidth="1"/>
    <col min="15106" max="15106" width="39" customWidth="1"/>
    <col min="15107" max="15107" width="16.28515625" customWidth="1"/>
    <col min="15108" max="15109" width="16.140625" customWidth="1"/>
    <col min="15361" max="15361" width="6.85546875" customWidth="1"/>
    <col min="15362" max="15362" width="39" customWidth="1"/>
    <col min="15363" max="15363" width="16.28515625" customWidth="1"/>
    <col min="15364" max="15365" width="16.140625" customWidth="1"/>
    <col min="15617" max="15617" width="6.85546875" customWidth="1"/>
    <col min="15618" max="15618" width="39" customWidth="1"/>
    <col min="15619" max="15619" width="16.28515625" customWidth="1"/>
    <col min="15620" max="15621" width="16.140625" customWidth="1"/>
    <col min="15873" max="15873" width="6.85546875" customWidth="1"/>
    <col min="15874" max="15874" width="39" customWidth="1"/>
    <col min="15875" max="15875" width="16.28515625" customWidth="1"/>
    <col min="15876" max="15877" width="16.140625" customWidth="1"/>
    <col min="16129" max="16129" width="6.85546875" customWidth="1"/>
    <col min="16130" max="16130" width="39" customWidth="1"/>
    <col min="16131" max="16131" width="16.28515625" customWidth="1"/>
    <col min="16132" max="16133" width="16.140625" customWidth="1"/>
  </cols>
  <sheetData>
    <row r="1" spans="1:5" ht="15.75" customHeight="1" x14ac:dyDescent="0.25">
      <c r="A1" s="71" t="s">
        <v>121</v>
      </c>
      <c r="B1" s="71"/>
      <c r="C1" s="71"/>
      <c r="D1" s="71"/>
      <c r="E1" s="71"/>
    </row>
    <row r="2" spans="1:5" ht="13.5" customHeight="1" x14ac:dyDescent="0.25"/>
    <row r="3" spans="1:5" ht="33.75" x14ac:dyDescent="0.25">
      <c r="A3" s="2" t="s">
        <v>122</v>
      </c>
      <c r="B3" s="3" t="s">
        <v>49</v>
      </c>
      <c r="C3" s="4" t="s">
        <v>94</v>
      </c>
      <c r="D3" s="4" t="s">
        <v>95</v>
      </c>
      <c r="E3" s="4" t="s">
        <v>96</v>
      </c>
    </row>
    <row r="4" spans="1:5" x14ac:dyDescent="0.25">
      <c r="A4" s="34">
        <v>1</v>
      </c>
      <c r="B4" s="35">
        <v>2</v>
      </c>
      <c r="C4" s="35">
        <v>3</v>
      </c>
      <c r="D4" s="35">
        <v>4</v>
      </c>
      <c r="E4" s="35">
        <v>5</v>
      </c>
    </row>
    <row r="5" spans="1:5" x14ac:dyDescent="0.25">
      <c r="A5" s="5"/>
      <c r="B5" s="6" t="s">
        <v>33</v>
      </c>
      <c r="C5" s="8">
        <v>1726496</v>
      </c>
      <c r="D5" s="8">
        <v>124284</v>
      </c>
      <c r="E5" s="8">
        <v>1850780</v>
      </c>
    </row>
    <row r="6" spans="1:5" x14ac:dyDescent="0.25">
      <c r="A6" s="9" t="s">
        <v>123</v>
      </c>
      <c r="B6" s="7" t="s">
        <v>124</v>
      </c>
      <c r="C6" s="8">
        <v>1726496</v>
      </c>
      <c r="D6" s="8">
        <v>124284</v>
      </c>
      <c r="E6" s="8">
        <v>1850780</v>
      </c>
    </row>
    <row r="7" spans="1:5" x14ac:dyDescent="0.25">
      <c r="A7" s="14" t="s">
        <v>125</v>
      </c>
      <c r="B7" s="16" t="s">
        <v>126</v>
      </c>
      <c r="C7" s="15">
        <v>66270</v>
      </c>
      <c r="D7" s="15">
        <v>0</v>
      </c>
      <c r="E7" s="15">
        <v>66270</v>
      </c>
    </row>
    <row r="8" spans="1:5" x14ac:dyDescent="0.25">
      <c r="A8" s="14" t="s">
        <v>127</v>
      </c>
      <c r="B8" s="16" t="s">
        <v>128</v>
      </c>
      <c r="C8" s="15">
        <v>1660026</v>
      </c>
      <c r="D8" s="15">
        <v>120057</v>
      </c>
      <c r="E8" s="15">
        <v>1780083</v>
      </c>
    </row>
    <row r="9" spans="1:5" x14ac:dyDescent="0.25">
      <c r="A9" s="14" t="s">
        <v>129</v>
      </c>
      <c r="B9" s="16" t="s">
        <v>130</v>
      </c>
      <c r="C9" s="15">
        <v>0</v>
      </c>
      <c r="D9" s="15">
        <v>4227</v>
      </c>
      <c r="E9" s="15">
        <v>4227</v>
      </c>
    </row>
    <row r="10" spans="1:5" x14ac:dyDescent="0.25">
      <c r="A10" s="14" t="s">
        <v>131</v>
      </c>
      <c r="B10" s="16" t="s">
        <v>132</v>
      </c>
      <c r="C10" s="15">
        <v>200</v>
      </c>
      <c r="D10" s="15">
        <v>0</v>
      </c>
      <c r="E10" s="15">
        <v>200</v>
      </c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73563-D8EC-4CA9-A586-9B494B349509}">
  <sheetPr>
    <tabColor theme="7" tint="0.79998168889431442"/>
  </sheetPr>
  <dimension ref="A1:E29"/>
  <sheetViews>
    <sheetView workbookViewId="0">
      <selection activeCell="C5" sqref="C5:E5"/>
    </sheetView>
  </sheetViews>
  <sheetFormatPr defaultRowHeight="15" x14ac:dyDescent="0.25"/>
  <cols>
    <col min="1" max="1" width="8.42578125" customWidth="1"/>
    <col min="2" max="2" width="35.5703125" customWidth="1"/>
    <col min="3" max="4" width="16.5703125" customWidth="1"/>
    <col min="5" max="5" width="17.28515625" customWidth="1"/>
    <col min="257" max="257" width="8.42578125" customWidth="1"/>
    <col min="258" max="258" width="35.5703125" customWidth="1"/>
    <col min="259" max="260" width="16.5703125" customWidth="1"/>
    <col min="261" max="261" width="17.28515625" customWidth="1"/>
    <col min="513" max="513" width="8.42578125" customWidth="1"/>
    <col min="514" max="514" width="35.5703125" customWidth="1"/>
    <col min="515" max="516" width="16.5703125" customWidth="1"/>
    <col min="517" max="517" width="17.28515625" customWidth="1"/>
    <col min="769" max="769" width="8.42578125" customWidth="1"/>
    <col min="770" max="770" width="35.5703125" customWidth="1"/>
    <col min="771" max="772" width="16.5703125" customWidth="1"/>
    <col min="773" max="773" width="17.28515625" customWidth="1"/>
    <col min="1025" max="1025" width="8.42578125" customWidth="1"/>
    <col min="1026" max="1026" width="35.5703125" customWidth="1"/>
    <col min="1027" max="1028" width="16.5703125" customWidth="1"/>
    <col min="1029" max="1029" width="17.28515625" customWidth="1"/>
    <col min="1281" max="1281" width="8.42578125" customWidth="1"/>
    <col min="1282" max="1282" width="35.5703125" customWidth="1"/>
    <col min="1283" max="1284" width="16.5703125" customWidth="1"/>
    <col min="1285" max="1285" width="17.28515625" customWidth="1"/>
    <col min="1537" max="1537" width="8.42578125" customWidth="1"/>
    <col min="1538" max="1538" width="35.5703125" customWidth="1"/>
    <col min="1539" max="1540" width="16.5703125" customWidth="1"/>
    <col min="1541" max="1541" width="17.28515625" customWidth="1"/>
    <col min="1793" max="1793" width="8.42578125" customWidth="1"/>
    <col min="1794" max="1794" width="35.5703125" customWidth="1"/>
    <col min="1795" max="1796" width="16.5703125" customWidth="1"/>
    <col min="1797" max="1797" width="17.28515625" customWidth="1"/>
    <col min="2049" max="2049" width="8.42578125" customWidth="1"/>
    <col min="2050" max="2050" width="35.5703125" customWidth="1"/>
    <col min="2051" max="2052" width="16.5703125" customWidth="1"/>
    <col min="2053" max="2053" width="17.28515625" customWidth="1"/>
    <col min="2305" max="2305" width="8.42578125" customWidth="1"/>
    <col min="2306" max="2306" width="35.5703125" customWidth="1"/>
    <col min="2307" max="2308" width="16.5703125" customWidth="1"/>
    <col min="2309" max="2309" width="17.28515625" customWidth="1"/>
    <col min="2561" max="2561" width="8.42578125" customWidth="1"/>
    <col min="2562" max="2562" width="35.5703125" customWidth="1"/>
    <col min="2563" max="2564" width="16.5703125" customWidth="1"/>
    <col min="2565" max="2565" width="17.28515625" customWidth="1"/>
    <col min="2817" max="2817" width="8.42578125" customWidth="1"/>
    <col min="2818" max="2818" width="35.5703125" customWidth="1"/>
    <col min="2819" max="2820" width="16.5703125" customWidth="1"/>
    <col min="2821" max="2821" width="17.28515625" customWidth="1"/>
    <col min="3073" max="3073" width="8.42578125" customWidth="1"/>
    <col min="3074" max="3074" width="35.5703125" customWidth="1"/>
    <col min="3075" max="3076" width="16.5703125" customWidth="1"/>
    <col min="3077" max="3077" width="17.28515625" customWidth="1"/>
    <col min="3329" max="3329" width="8.42578125" customWidth="1"/>
    <col min="3330" max="3330" width="35.5703125" customWidth="1"/>
    <col min="3331" max="3332" width="16.5703125" customWidth="1"/>
    <col min="3333" max="3333" width="17.28515625" customWidth="1"/>
    <col min="3585" max="3585" width="8.42578125" customWidth="1"/>
    <col min="3586" max="3586" width="35.5703125" customWidth="1"/>
    <col min="3587" max="3588" width="16.5703125" customWidth="1"/>
    <col min="3589" max="3589" width="17.28515625" customWidth="1"/>
    <col min="3841" max="3841" width="8.42578125" customWidth="1"/>
    <col min="3842" max="3842" width="35.5703125" customWidth="1"/>
    <col min="3843" max="3844" width="16.5703125" customWidth="1"/>
    <col min="3845" max="3845" width="17.28515625" customWidth="1"/>
    <col min="4097" max="4097" width="8.42578125" customWidth="1"/>
    <col min="4098" max="4098" width="35.5703125" customWidth="1"/>
    <col min="4099" max="4100" width="16.5703125" customWidth="1"/>
    <col min="4101" max="4101" width="17.28515625" customWidth="1"/>
    <col min="4353" max="4353" width="8.42578125" customWidth="1"/>
    <col min="4354" max="4354" width="35.5703125" customWidth="1"/>
    <col min="4355" max="4356" width="16.5703125" customWidth="1"/>
    <col min="4357" max="4357" width="17.28515625" customWidth="1"/>
    <col min="4609" max="4609" width="8.42578125" customWidth="1"/>
    <col min="4610" max="4610" width="35.5703125" customWidth="1"/>
    <col min="4611" max="4612" width="16.5703125" customWidth="1"/>
    <col min="4613" max="4613" width="17.28515625" customWidth="1"/>
    <col min="4865" max="4865" width="8.42578125" customWidth="1"/>
    <col min="4866" max="4866" width="35.5703125" customWidth="1"/>
    <col min="4867" max="4868" width="16.5703125" customWidth="1"/>
    <col min="4869" max="4869" width="17.28515625" customWidth="1"/>
    <col min="5121" max="5121" width="8.42578125" customWidth="1"/>
    <col min="5122" max="5122" width="35.5703125" customWidth="1"/>
    <col min="5123" max="5124" width="16.5703125" customWidth="1"/>
    <col min="5125" max="5125" width="17.28515625" customWidth="1"/>
    <col min="5377" max="5377" width="8.42578125" customWidth="1"/>
    <col min="5378" max="5378" width="35.5703125" customWidth="1"/>
    <col min="5379" max="5380" width="16.5703125" customWidth="1"/>
    <col min="5381" max="5381" width="17.28515625" customWidth="1"/>
    <col min="5633" max="5633" width="8.42578125" customWidth="1"/>
    <col min="5634" max="5634" width="35.5703125" customWidth="1"/>
    <col min="5635" max="5636" width="16.5703125" customWidth="1"/>
    <col min="5637" max="5637" width="17.28515625" customWidth="1"/>
    <col min="5889" max="5889" width="8.42578125" customWidth="1"/>
    <col min="5890" max="5890" width="35.5703125" customWidth="1"/>
    <col min="5891" max="5892" width="16.5703125" customWidth="1"/>
    <col min="5893" max="5893" width="17.28515625" customWidth="1"/>
    <col min="6145" max="6145" width="8.42578125" customWidth="1"/>
    <col min="6146" max="6146" width="35.5703125" customWidth="1"/>
    <col min="6147" max="6148" width="16.5703125" customWidth="1"/>
    <col min="6149" max="6149" width="17.28515625" customWidth="1"/>
    <col min="6401" max="6401" width="8.42578125" customWidth="1"/>
    <col min="6402" max="6402" width="35.5703125" customWidth="1"/>
    <col min="6403" max="6404" width="16.5703125" customWidth="1"/>
    <col min="6405" max="6405" width="17.28515625" customWidth="1"/>
    <col min="6657" max="6657" width="8.42578125" customWidth="1"/>
    <col min="6658" max="6658" width="35.5703125" customWidth="1"/>
    <col min="6659" max="6660" width="16.5703125" customWidth="1"/>
    <col min="6661" max="6661" width="17.28515625" customWidth="1"/>
    <col min="6913" max="6913" width="8.42578125" customWidth="1"/>
    <col min="6914" max="6914" width="35.5703125" customWidth="1"/>
    <col min="6915" max="6916" width="16.5703125" customWidth="1"/>
    <col min="6917" max="6917" width="17.28515625" customWidth="1"/>
    <col min="7169" max="7169" width="8.42578125" customWidth="1"/>
    <col min="7170" max="7170" width="35.5703125" customWidth="1"/>
    <col min="7171" max="7172" width="16.5703125" customWidth="1"/>
    <col min="7173" max="7173" width="17.28515625" customWidth="1"/>
    <col min="7425" max="7425" width="8.42578125" customWidth="1"/>
    <col min="7426" max="7426" width="35.5703125" customWidth="1"/>
    <col min="7427" max="7428" width="16.5703125" customWidth="1"/>
    <col min="7429" max="7429" width="17.28515625" customWidth="1"/>
    <col min="7681" max="7681" width="8.42578125" customWidth="1"/>
    <col min="7682" max="7682" width="35.5703125" customWidth="1"/>
    <col min="7683" max="7684" width="16.5703125" customWidth="1"/>
    <col min="7685" max="7685" width="17.28515625" customWidth="1"/>
    <col min="7937" max="7937" width="8.42578125" customWidth="1"/>
    <col min="7938" max="7938" width="35.5703125" customWidth="1"/>
    <col min="7939" max="7940" width="16.5703125" customWidth="1"/>
    <col min="7941" max="7941" width="17.28515625" customWidth="1"/>
    <col min="8193" max="8193" width="8.42578125" customWidth="1"/>
    <col min="8194" max="8194" width="35.5703125" customWidth="1"/>
    <col min="8195" max="8196" width="16.5703125" customWidth="1"/>
    <col min="8197" max="8197" width="17.28515625" customWidth="1"/>
    <col min="8449" max="8449" width="8.42578125" customWidth="1"/>
    <col min="8450" max="8450" width="35.5703125" customWidth="1"/>
    <col min="8451" max="8452" width="16.5703125" customWidth="1"/>
    <col min="8453" max="8453" width="17.28515625" customWidth="1"/>
    <col min="8705" max="8705" width="8.42578125" customWidth="1"/>
    <col min="8706" max="8706" width="35.5703125" customWidth="1"/>
    <col min="8707" max="8708" width="16.5703125" customWidth="1"/>
    <col min="8709" max="8709" width="17.28515625" customWidth="1"/>
    <col min="8961" max="8961" width="8.42578125" customWidth="1"/>
    <col min="8962" max="8962" width="35.5703125" customWidth="1"/>
    <col min="8963" max="8964" width="16.5703125" customWidth="1"/>
    <col min="8965" max="8965" width="17.28515625" customWidth="1"/>
    <col min="9217" max="9217" width="8.42578125" customWidth="1"/>
    <col min="9218" max="9218" width="35.5703125" customWidth="1"/>
    <col min="9219" max="9220" width="16.5703125" customWidth="1"/>
    <col min="9221" max="9221" width="17.28515625" customWidth="1"/>
    <col min="9473" max="9473" width="8.42578125" customWidth="1"/>
    <col min="9474" max="9474" width="35.5703125" customWidth="1"/>
    <col min="9475" max="9476" width="16.5703125" customWidth="1"/>
    <col min="9477" max="9477" width="17.28515625" customWidth="1"/>
    <col min="9729" max="9729" width="8.42578125" customWidth="1"/>
    <col min="9730" max="9730" width="35.5703125" customWidth="1"/>
    <col min="9731" max="9732" width="16.5703125" customWidth="1"/>
    <col min="9733" max="9733" width="17.28515625" customWidth="1"/>
    <col min="9985" max="9985" width="8.42578125" customWidth="1"/>
    <col min="9986" max="9986" width="35.5703125" customWidth="1"/>
    <col min="9987" max="9988" width="16.5703125" customWidth="1"/>
    <col min="9989" max="9989" width="17.28515625" customWidth="1"/>
    <col min="10241" max="10241" width="8.42578125" customWidth="1"/>
    <col min="10242" max="10242" width="35.5703125" customWidth="1"/>
    <col min="10243" max="10244" width="16.5703125" customWidth="1"/>
    <col min="10245" max="10245" width="17.28515625" customWidth="1"/>
    <col min="10497" max="10497" width="8.42578125" customWidth="1"/>
    <col min="10498" max="10498" width="35.5703125" customWidth="1"/>
    <col min="10499" max="10500" width="16.5703125" customWidth="1"/>
    <col min="10501" max="10501" width="17.28515625" customWidth="1"/>
    <col min="10753" max="10753" width="8.42578125" customWidth="1"/>
    <col min="10754" max="10754" width="35.5703125" customWidth="1"/>
    <col min="10755" max="10756" width="16.5703125" customWidth="1"/>
    <col min="10757" max="10757" width="17.28515625" customWidth="1"/>
    <col min="11009" max="11009" width="8.42578125" customWidth="1"/>
    <col min="11010" max="11010" width="35.5703125" customWidth="1"/>
    <col min="11011" max="11012" width="16.5703125" customWidth="1"/>
    <col min="11013" max="11013" width="17.28515625" customWidth="1"/>
    <col min="11265" max="11265" width="8.42578125" customWidth="1"/>
    <col min="11266" max="11266" width="35.5703125" customWidth="1"/>
    <col min="11267" max="11268" width="16.5703125" customWidth="1"/>
    <col min="11269" max="11269" width="17.28515625" customWidth="1"/>
    <col min="11521" max="11521" width="8.42578125" customWidth="1"/>
    <col min="11522" max="11522" width="35.5703125" customWidth="1"/>
    <col min="11523" max="11524" width="16.5703125" customWidth="1"/>
    <col min="11525" max="11525" width="17.28515625" customWidth="1"/>
    <col min="11777" max="11777" width="8.42578125" customWidth="1"/>
    <col min="11778" max="11778" width="35.5703125" customWidth="1"/>
    <col min="11779" max="11780" width="16.5703125" customWidth="1"/>
    <col min="11781" max="11781" width="17.28515625" customWidth="1"/>
    <col min="12033" max="12033" width="8.42578125" customWidth="1"/>
    <col min="12034" max="12034" width="35.5703125" customWidth="1"/>
    <col min="12035" max="12036" width="16.5703125" customWidth="1"/>
    <col min="12037" max="12037" width="17.28515625" customWidth="1"/>
    <col min="12289" max="12289" width="8.42578125" customWidth="1"/>
    <col min="12290" max="12290" width="35.5703125" customWidth="1"/>
    <col min="12291" max="12292" width="16.5703125" customWidth="1"/>
    <col min="12293" max="12293" width="17.28515625" customWidth="1"/>
    <col min="12545" max="12545" width="8.42578125" customWidth="1"/>
    <col min="12546" max="12546" width="35.5703125" customWidth="1"/>
    <col min="12547" max="12548" width="16.5703125" customWidth="1"/>
    <col min="12549" max="12549" width="17.28515625" customWidth="1"/>
    <col min="12801" max="12801" width="8.42578125" customWidth="1"/>
    <col min="12802" max="12802" width="35.5703125" customWidth="1"/>
    <col min="12803" max="12804" width="16.5703125" customWidth="1"/>
    <col min="12805" max="12805" width="17.28515625" customWidth="1"/>
    <col min="13057" max="13057" width="8.42578125" customWidth="1"/>
    <col min="13058" max="13058" width="35.5703125" customWidth="1"/>
    <col min="13059" max="13060" width="16.5703125" customWidth="1"/>
    <col min="13061" max="13061" width="17.28515625" customWidth="1"/>
    <col min="13313" max="13313" width="8.42578125" customWidth="1"/>
    <col min="13314" max="13314" width="35.5703125" customWidth="1"/>
    <col min="13315" max="13316" width="16.5703125" customWidth="1"/>
    <col min="13317" max="13317" width="17.28515625" customWidth="1"/>
    <col min="13569" max="13569" width="8.42578125" customWidth="1"/>
    <col min="13570" max="13570" width="35.5703125" customWidth="1"/>
    <col min="13571" max="13572" width="16.5703125" customWidth="1"/>
    <col min="13573" max="13573" width="17.28515625" customWidth="1"/>
    <col min="13825" max="13825" width="8.42578125" customWidth="1"/>
    <col min="13826" max="13826" width="35.5703125" customWidth="1"/>
    <col min="13827" max="13828" width="16.5703125" customWidth="1"/>
    <col min="13829" max="13829" width="17.28515625" customWidth="1"/>
    <col min="14081" max="14081" width="8.42578125" customWidth="1"/>
    <col min="14082" max="14082" width="35.5703125" customWidth="1"/>
    <col min="14083" max="14084" width="16.5703125" customWidth="1"/>
    <col min="14085" max="14085" width="17.28515625" customWidth="1"/>
    <col min="14337" max="14337" width="8.42578125" customWidth="1"/>
    <col min="14338" max="14338" width="35.5703125" customWidth="1"/>
    <col min="14339" max="14340" width="16.5703125" customWidth="1"/>
    <col min="14341" max="14341" width="17.28515625" customWidth="1"/>
    <col min="14593" max="14593" width="8.42578125" customWidth="1"/>
    <col min="14594" max="14594" width="35.5703125" customWidth="1"/>
    <col min="14595" max="14596" width="16.5703125" customWidth="1"/>
    <col min="14597" max="14597" width="17.28515625" customWidth="1"/>
    <col min="14849" max="14849" width="8.42578125" customWidth="1"/>
    <col min="14850" max="14850" width="35.5703125" customWidth="1"/>
    <col min="14851" max="14852" width="16.5703125" customWidth="1"/>
    <col min="14853" max="14853" width="17.28515625" customWidth="1"/>
    <col min="15105" max="15105" width="8.42578125" customWidth="1"/>
    <col min="15106" max="15106" width="35.5703125" customWidth="1"/>
    <col min="15107" max="15108" width="16.5703125" customWidth="1"/>
    <col min="15109" max="15109" width="17.28515625" customWidth="1"/>
    <col min="15361" max="15361" width="8.42578125" customWidth="1"/>
    <col min="15362" max="15362" width="35.5703125" customWidth="1"/>
    <col min="15363" max="15364" width="16.5703125" customWidth="1"/>
    <col min="15365" max="15365" width="17.28515625" customWidth="1"/>
    <col min="15617" max="15617" width="8.42578125" customWidth="1"/>
    <col min="15618" max="15618" width="35.5703125" customWidth="1"/>
    <col min="15619" max="15620" width="16.5703125" customWidth="1"/>
    <col min="15621" max="15621" width="17.28515625" customWidth="1"/>
    <col min="15873" max="15873" width="8.42578125" customWidth="1"/>
    <col min="15874" max="15874" width="35.5703125" customWidth="1"/>
    <col min="15875" max="15876" width="16.5703125" customWidth="1"/>
    <col min="15877" max="15877" width="17.28515625" customWidth="1"/>
    <col min="16129" max="16129" width="8.42578125" customWidth="1"/>
    <col min="16130" max="16130" width="35.5703125" customWidth="1"/>
    <col min="16131" max="16132" width="16.5703125" customWidth="1"/>
    <col min="16133" max="16133" width="17.28515625" customWidth="1"/>
  </cols>
  <sheetData>
    <row r="1" spans="1:5" ht="15.75" customHeight="1" x14ac:dyDescent="0.25">
      <c r="A1" s="69" t="s">
        <v>133</v>
      </c>
      <c r="B1" s="69"/>
      <c r="C1" s="69"/>
      <c r="D1" s="69"/>
      <c r="E1" s="69"/>
    </row>
    <row r="2" spans="1:5" ht="19.5" customHeight="1" x14ac:dyDescent="0.25"/>
    <row r="3" spans="1:5" ht="22.5" customHeight="1" x14ac:dyDescent="0.25">
      <c r="A3" s="72" t="s">
        <v>134</v>
      </c>
      <c r="B3" s="72"/>
      <c r="C3" s="72"/>
      <c r="D3" s="72"/>
      <c r="E3" s="72"/>
    </row>
    <row r="5" spans="1:5" ht="22.5" x14ac:dyDescent="0.25">
      <c r="A5" s="2" t="s">
        <v>102</v>
      </c>
      <c r="B5" s="3" t="s">
        <v>49</v>
      </c>
      <c r="C5" s="4" t="s">
        <v>94</v>
      </c>
      <c r="D5" s="4" t="s">
        <v>95</v>
      </c>
      <c r="E5" s="4" t="s">
        <v>96</v>
      </c>
    </row>
    <row r="6" spans="1:5" x14ac:dyDescent="0.25">
      <c r="A6" s="34">
        <v>1</v>
      </c>
      <c r="B6" s="35">
        <v>2</v>
      </c>
      <c r="C6" s="35">
        <v>3</v>
      </c>
      <c r="D6" s="35">
        <v>4</v>
      </c>
      <c r="E6" s="35">
        <v>5</v>
      </c>
    </row>
    <row r="7" spans="1:5" x14ac:dyDescent="0.25">
      <c r="A7" s="5"/>
      <c r="B7" s="6"/>
      <c r="C7" s="8"/>
      <c r="D7" s="8"/>
      <c r="E7" s="8"/>
    </row>
    <row r="8" spans="1:5" x14ac:dyDescent="0.25">
      <c r="A8" s="11"/>
      <c r="B8" s="1"/>
      <c r="C8" s="13"/>
      <c r="D8" s="13"/>
      <c r="E8" s="13"/>
    </row>
    <row r="12" spans="1:5" ht="18" customHeight="1" x14ac:dyDescent="0.25"/>
    <row r="19" ht="20.25" customHeight="1" x14ac:dyDescent="0.25"/>
    <row r="27" ht="21" customHeight="1" x14ac:dyDescent="0.25"/>
    <row r="29" ht="18" customHeight="1" x14ac:dyDescent="0.25"/>
  </sheetData>
  <mergeCells count="2">
    <mergeCell ref="A1:E1"/>
    <mergeCell ref="A3:E3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0F335-6CA3-4E53-A3A9-48BED492917D}">
  <sheetPr>
    <tabColor theme="7" tint="0.79998168889431442"/>
  </sheetPr>
  <dimension ref="A1:E7"/>
  <sheetViews>
    <sheetView workbookViewId="0">
      <selection activeCell="D21" sqref="D21"/>
    </sheetView>
  </sheetViews>
  <sheetFormatPr defaultRowHeight="15" x14ac:dyDescent="0.25"/>
  <cols>
    <col min="1" max="1" width="7.28515625" customWidth="1"/>
    <col min="2" max="2" width="37.7109375" customWidth="1"/>
    <col min="3" max="3" width="17" customWidth="1"/>
    <col min="4" max="5" width="16.85546875" customWidth="1"/>
    <col min="257" max="257" width="7.28515625" customWidth="1"/>
    <col min="258" max="258" width="37.7109375" customWidth="1"/>
    <col min="259" max="259" width="17" customWidth="1"/>
    <col min="260" max="261" width="16.85546875" customWidth="1"/>
    <col min="513" max="513" width="7.28515625" customWidth="1"/>
    <col min="514" max="514" width="37.7109375" customWidth="1"/>
    <col min="515" max="515" width="17" customWidth="1"/>
    <col min="516" max="517" width="16.85546875" customWidth="1"/>
    <col min="769" max="769" width="7.28515625" customWidth="1"/>
    <col min="770" max="770" width="37.7109375" customWidth="1"/>
    <col min="771" max="771" width="17" customWidth="1"/>
    <col min="772" max="773" width="16.85546875" customWidth="1"/>
    <col min="1025" max="1025" width="7.28515625" customWidth="1"/>
    <col min="1026" max="1026" width="37.7109375" customWidth="1"/>
    <col min="1027" max="1027" width="17" customWidth="1"/>
    <col min="1028" max="1029" width="16.85546875" customWidth="1"/>
    <col min="1281" max="1281" width="7.28515625" customWidth="1"/>
    <col min="1282" max="1282" width="37.7109375" customWidth="1"/>
    <col min="1283" max="1283" width="17" customWidth="1"/>
    <col min="1284" max="1285" width="16.85546875" customWidth="1"/>
    <col min="1537" max="1537" width="7.28515625" customWidth="1"/>
    <col min="1538" max="1538" width="37.7109375" customWidth="1"/>
    <col min="1539" max="1539" width="17" customWidth="1"/>
    <col min="1540" max="1541" width="16.85546875" customWidth="1"/>
    <col min="1793" max="1793" width="7.28515625" customWidth="1"/>
    <col min="1794" max="1794" width="37.7109375" customWidth="1"/>
    <col min="1795" max="1795" width="17" customWidth="1"/>
    <col min="1796" max="1797" width="16.85546875" customWidth="1"/>
    <col min="2049" max="2049" width="7.28515625" customWidth="1"/>
    <col min="2050" max="2050" width="37.7109375" customWidth="1"/>
    <col min="2051" max="2051" width="17" customWidth="1"/>
    <col min="2052" max="2053" width="16.85546875" customWidth="1"/>
    <col min="2305" max="2305" width="7.28515625" customWidth="1"/>
    <col min="2306" max="2306" width="37.7109375" customWidth="1"/>
    <col min="2307" max="2307" width="17" customWidth="1"/>
    <col min="2308" max="2309" width="16.85546875" customWidth="1"/>
    <col min="2561" max="2561" width="7.28515625" customWidth="1"/>
    <col min="2562" max="2562" width="37.7109375" customWidth="1"/>
    <col min="2563" max="2563" width="17" customWidth="1"/>
    <col min="2564" max="2565" width="16.85546875" customWidth="1"/>
    <col min="2817" max="2817" width="7.28515625" customWidth="1"/>
    <col min="2818" max="2818" width="37.7109375" customWidth="1"/>
    <col min="2819" max="2819" width="17" customWidth="1"/>
    <col min="2820" max="2821" width="16.85546875" customWidth="1"/>
    <col min="3073" max="3073" width="7.28515625" customWidth="1"/>
    <col min="3074" max="3074" width="37.7109375" customWidth="1"/>
    <col min="3075" max="3075" width="17" customWidth="1"/>
    <col min="3076" max="3077" width="16.85546875" customWidth="1"/>
    <col min="3329" max="3329" width="7.28515625" customWidth="1"/>
    <col min="3330" max="3330" width="37.7109375" customWidth="1"/>
    <col min="3331" max="3331" width="17" customWidth="1"/>
    <col min="3332" max="3333" width="16.85546875" customWidth="1"/>
    <col min="3585" max="3585" width="7.28515625" customWidth="1"/>
    <col min="3586" max="3586" width="37.7109375" customWidth="1"/>
    <col min="3587" max="3587" width="17" customWidth="1"/>
    <col min="3588" max="3589" width="16.85546875" customWidth="1"/>
    <col min="3841" max="3841" width="7.28515625" customWidth="1"/>
    <col min="3842" max="3842" width="37.7109375" customWidth="1"/>
    <col min="3843" max="3843" width="17" customWidth="1"/>
    <col min="3844" max="3845" width="16.85546875" customWidth="1"/>
    <col min="4097" max="4097" width="7.28515625" customWidth="1"/>
    <col min="4098" max="4098" width="37.7109375" customWidth="1"/>
    <col min="4099" max="4099" width="17" customWidth="1"/>
    <col min="4100" max="4101" width="16.85546875" customWidth="1"/>
    <col min="4353" max="4353" width="7.28515625" customWidth="1"/>
    <col min="4354" max="4354" width="37.7109375" customWidth="1"/>
    <col min="4355" max="4355" width="17" customWidth="1"/>
    <col min="4356" max="4357" width="16.85546875" customWidth="1"/>
    <col min="4609" max="4609" width="7.28515625" customWidth="1"/>
    <col min="4610" max="4610" width="37.7109375" customWidth="1"/>
    <col min="4611" max="4611" width="17" customWidth="1"/>
    <col min="4612" max="4613" width="16.85546875" customWidth="1"/>
    <col min="4865" max="4865" width="7.28515625" customWidth="1"/>
    <col min="4866" max="4866" width="37.7109375" customWidth="1"/>
    <col min="4867" max="4867" width="17" customWidth="1"/>
    <col min="4868" max="4869" width="16.85546875" customWidth="1"/>
    <col min="5121" max="5121" width="7.28515625" customWidth="1"/>
    <col min="5122" max="5122" width="37.7109375" customWidth="1"/>
    <col min="5123" max="5123" width="17" customWidth="1"/>
    <col min="5124" max="5125" width="16.85546875" customWidth="1"/>
    <col min="5377" max="5377" width="7.28515625" customWidth="1"/>
    <col min="5378" max="5378" width="37.7109375" customWidth="1"/>
    <col min="5379" max="5379" width="17" customWidth="1"/>
    <col min="5380" max="5381" width="16.85546875" customWidth="1"/>
    <col min="5633" max="5633" width="7.28515625" customWidth="1"/>
    <col min="5634" max="5634" width="37.7109375" customWidth="1"/>
    <col min="5635" max="5635" width="17" customWidth="1"/>
    <col min="5636" max="5637" width="16.85546875" customWidth="1"/>
    <col min="5889" max="5889" width="7.28515625" customWidth="1"/>
    <col min="5890" max="5890" width="37.7109375" customWidth="1"/>
    <col min="5891" max="5891" width="17" customWidth="1"/>
    <col min="5892" max="5893" width="16.85546875" customWidth="1"/>
    <col min="6145" max="6145" width="7.28515625" customWidth="1"/>
    <col min="6146" max="6146" width="37.7109375" customWidth="1"/>
    <col min="6147" max="6147" width="17" customWidth="1"/>
    <col min="6148" max="6149" width="16.85546875" customWidth="1"/>
    <col min="6401" max="6401" width="7.28515625" customWidth="1"/>
    <col min="6402" max="6402" width="37.7109375" customWidth="1"/>
    <col min="6403" max="6403" width="17" customWidth="1"/>
    <col min="6404" max="6405" width="16.85546875" customWidth="1"/>
    <col min="6657" max="6657" width="7.28515625" customWidth="1"/>
    <col min="6658" max="6658" width="37.7109375" customWidth="1"/>
    <col min="6659" max="6659" width="17" customWidth="1"/>
    <col min="6660" max="6661" width="16.85546875" customWidth="1"/>
    <col min="6913" max="6913" width="7.28515625" customWidth="1"/>
    <col min="6914" max="6914" width="37.7109375" customWidth="1"/>
    <col min="6915" max="6915" width="17" customWidth="1"/>
    <col min="6916" max="6917" width="16.85546875" customWidth="1"/>
    <col min="7169" max="7169" width="7.28515625" customWidth="1"/>
    <col min="7170" max="7170" width="37.7109375" customWidth="1"/>
    <col min="7171" max="7171" width="17" customWidth="1"/>
    <col min="7172" max="7173" width="16.85546875" customWidth="1"/>
    <col min="7425" max="7425" width="7.28515625" customWidth="1"/>
    <col min="7426" max="7426" width="37.7109375" customWidth="1"/>
    <col min="7427" max="7427" width="17" customWidth="1"/>
    <col min="7428" max="7429" width="16.85546875" customWidth="1"/>
    <col min="7681" max="7681" width="7.28515625" customWidth="1"/>
    <col min="7682" max="7682" width="37.7109375" customWidth="1"/>
    <col min="7683" max="7683" width="17" customWidth="1"/>
    <col min="7684" max="7685" width="16.85546875" customWidth="1"/>
    <col min="7937" max="7937" width="7.28515625" customWidth="1"/>
    <col min="7938" max="7938" width="37.7109375" customWidth="1"/>
    <col min="7939" max="7939" width="17" customWidth="1"/>
    <col min="7940" max="7941" width="16.85546875" customWidth="1"/>
    <col min="8193" max="8193" width="7.28515625" customWidth="1"/>
    <col min="8194" max="8194" width="37.7109375" customWidth="1"/>
    <col min="8195" max="8195" width="17" customWidth="1"/>
    <col min="8196" max="8197" width="16.85546875" customWidth="1"/>
    <col min="8449" max="8449" width="7.28515625" customWidth="1"/>
    <col min="8450" max="8450" width="37.7109375" customWidth="1"/>
    <col min="8451" max="8451" width="17" customWidth="1"/>
    <col min="8452" max="8453" width="16.85546875" customWidth="1"/>
    <col min="8705" max="8705" width="7.28515625" customWidth="1"/>
    <col min="8706" max="8706" width="37.7109375" customWidth="1"/>
    <col min="8707" max="8707" width="17" customWidth="1"/>
    <col min="8708" max="8709" width="16.85546875" customWidth="1"/>
    <col min="8961" max="8961" width="7.28515625" customWidth="1"/>
    <col min="8962" max="8962" width="37.7109375" customWidth="1"/>
    <col min="8963" max="8963" width="17" customWidth="1"/>
    <col min="8964" max="8965" width="16.85546875" customWidth="1"/>
    <col min="9217" max="9217" width="7.28515625" customWidth="1"/>
    <col min="9218" max="9218" width="37.7109375" customWidth="1"/>
    <col min="9219" max="9219" width="17" customWidth="1"/>
    <col min="9220" max="9221" width="16.85546875" customWidth="1"/>
    <col min="9473" max="9473" width="7.28515625" customWidth="1"/>
    <col min="9474" max="9474" width="37.7109375" customWidth="1"/>
    <col min="9475" max="9475" width="17" customWidth="1"/>
    <col min="9476" max="9477" width="16.85546875" customWidth="1"/>
    <col min="9729" max="9729" width="7.28515625" customWidth="1"/>
    <col min="9730" max="9730" width="37.7109375" customWidth="1"/>
    <col min="9731" max="9731" width="17" customWidth="1"/>
    <col min="9732" max="9733" width="16.85546875" customWidth="1"/>
    <col min="9985" max="9985" width="7.28515625" customWidth="1"/>
    <col min="9986" max="9986" width="37.7109375" customWidth="1"/>
    <col min="9987" max="9987" width="17" customWidth="1"/>
    <col min="9988" max="9989" width="16.85546875" customWidth="1"/>
    <col min="10241" max="10241" width="7.28515625" customWidth="1"/>
    <col min="10242" max="10242" width="37.7109375" customWidth="1"/>
    <col min="10243" max="10243" width="17" customWidth="1"/>
    <col min="10244" max="10245" width="16.85546875" customWidth="1"/>
    <col min="10497" max="10497" width="7.28515625" customWidth="1"/>
    <col min="10498" max="10498" width="37.7109375" customWidth="1"/>
    <col min="10499" max="10499" width="17" customWidth="1"/>
    <col min="10500" max="10501" width="16.85546875" customWidth="1"/>
    <col min="10753" max="10753" width="7.28515625" customWidth="1"/>
    <col min="10754" max="10754" width="37.7109375" customWidth="1"/>
    <col min="10755" max="10755" width="17" customWidth="1"/>
    <col min="10756" max="10757" width="16.85546875" customWidth="1"/>
    <col min="11009" max="11009" width="7.28515625" customWidth="1"/>
    <col min="11010" max="11010" width="37.7109375" customWidth="1"/>
    <col min="11011" max="11011" width="17" customWidth="1"/>
    <col min="11012" max="11013" width="16.85546875" customWidth="1"/>
    <col min="11265" max="11265" width="7.28515625" customWidth="1"/>
    <col min="11266" max="11266" width="37.7109375" customWidth="1"/>
    <col min="11267" max="11267" width="17" customWidth="1"/>
    <col min="11268" max="11269" width="16.85546875" customWidth="1"/>
    <col min="11521" max="11521" width="7.28515625" customWidth="1"/>
    <col min="11522" max="11522" width="37.7109375" customWidth="1"/>
    <col min="11523" max="11523" width="17" customWidth="1"/>
    <col min="11524" max="11525" width="16.85546875" customWidth="1"/>
    <col min="11777" max="11777" width="7.28515625" customWidth="1"/>
    <col min="11778" max="11778" width="37.7109375" customWidth="1"/>
    <col min="11779" max="11779" width="17" customWidth="1"/>
    <col min="11780" max="11781" width="16.85546875" customWidth="1"/>
    <col min="12033" max="12033" width="7.28515625" customWidth="1"/>
    <col min="12034" max="12034" width="37.7109375" customWidth="1"/>
    <col min="12035" max="12035" width="17" customWidth="1"/>
    <col min="12036" max="12037" width="16.85546875" customWidth="1"/>
    <col min="12289" max="12289" width="7.28515625" customWidth="1"/>
    <col min="12290" max="12290" width="37.7109375" customWidth="1"/>
    <col min="12291" max="12291" width="17" customWidth="1"/>
    <col min="12292" max="12293" width="16.85546875" customWidth="1"/>
    <col min="12545" max="12545" width="7.28515625" customWidth="1"/>
    <col min="12546" max="12546" width="37.7109375" customWidth="1"/>
    <col min="12547" max="12547" width="17" customWidth="1"/>
    <col min="12548" max="12549" width="16.85546875" customWidth="1"/>
    <col min="12801" max="12801" width="7.28515625" customWidth="1"/>
    <col min="12802" max="12802" width="37.7109375" customWidth="1"/>
    <col min="12803" max="12803" width="17" customWidth="1"/>
    <col min="12804" max="12805" width="16.85546875" customWidth="1"/>
    <col min="13057" max="13057" width="7.28515625" customWidth="1"/>
    <col min="13058" max="13058" width="37.7109375" customWidth="1"/>
    <col min="13059" max="13059" width="17" customWidth="1"/>
    <col min="13060" max="13061" width="16.85546875" customWidth="1"/>
    <col min="13313" max="13313" width="7.28515625" customWidth="1"/>
    <col min="13314" max="13314" width="37.7109375" customWidth="1"/>
    <col min="13315" max="13315" width="17" customWidth="1"/>
    <col min="13316" max="13317" width="16.85546875" customWidth="1"/>
    <col min="13569" max="13569" width="7.28515625" customWidth="1"/>
    <col min="13570" max="13570" width="37.7109375" customWidth="1"/>
    <col min="13571" max="13571" width="17" customWidth="1"/>
    <col min="13572" max="13573" width="16.85546875" customWidth="1"/>
    <col min="13825" max="13825" width="7.28515625" customWidth="1"/>
    <col min="13826" max="13826" width="37.7109375" customWidth="1"/>
    <col min="13827" max="13827" width="17" customWidth="1"/>
    <col min="13828" max="13829" width="16.85546875" customWidth="1"/>
    <col min="14081" max="14081" width="7.28515625" customWidth="1"/>
    <col min="14082" max="14082" width="37.7109375" customWidth="1"/>
    <col min="14083" max="14083" width="17" customWidth="1"/>
    <col min="14084" max="14085" width="16.85546875" customWidth="1"/>
    <col min="14337" max="14337" width="7.28515625" customWidth="1"/>
    <col min="14338" max="14338" width="37.7109375" customWidth="1"/>
    <col min="14339" max="14339" width="17" customWidth="1"/>
    <col min="14340" max="14341" width="16.85546875" customWidth="1"/>
    <col min="14593" max="14593" width="7.28515625" customWidth="1"/>
    <col min="14594" max="14594" width="37.7109375" customWidth="1"/>
    <col min="14595" max="14595" width="17" customWidth="1"/>
    <col min="14596" max="14597" width="16.85546875" customWidth="1"/>
    <col min="14849" max="14849" width="7.28515625" customWidth="1"/>
    <col min="14850" max="14850" width="37.7109375" customWidth="1"/>
    <col min="14851" max="14851" width="17" customWidth="1"/>
    <col min="14852" max="14853" width="16.85546875" customWidth="1"/>
    <col min="15105" max="15105" width="7.28515625" customWidth="1"/>
    <col min="15106" max="15106" width="37.7109375" customWidth="1"/>
    <col min="15107" max="15107" width="17" customWidth="1"/>
    <col min="15108" max="15109" width="16.85546875" customWidth="1"/>
    <col min="15361" max="15361" width="7.28515625" customWidth="1"/>
    <col min="15362" max="15362" width="37.7109375" customWidth="1"/>
    <col min="15363" max="15363" width="17" customWidth="1"/>
    <col min="15364" max="15365" width="16.85546875" customWidth="1"/>
    <col min="15617" max="15617" width="7.28515625" customWidth="1"/>
    <col min="15618" max="15618" width="37.7109375" customWidth="1"/>
    <col min="15619" max="15619" width="17" customWidth="1"/>
    <col min="15620" max="15621" width="16.85546875" customWidth="1"/>
    <col min="15873" max="15873" width="7.28515625" customWidth="1"/>
    <col min="15874" max="15874" width="37.7109375" customWidth="1"/>
    <col min="15875" max="15875" width="17" customWidth="1"/>
    <col min="15876" max="15877" width="16.85546875" customWidth="1"/>
    <col min="16129" max="16129" width="7.28515625" customWidth="1"/>
    <col min="16130" max="16130" width="37.7109375" customWidth="1"/>
    <col min="16131" max="16131" width="17" customWidth="1"/>
    <col min="16132" max="16133" width="16.85546875" customWidth="1"/>
  </cols>
  <sheetData>
    <row r="1" spans="1:5" ht="15.75" customHeight="1" x14ac:dyDescent="0.25">
      <c r="A1" s="70" t="s">
        <v>135</v>
      </c>
      <c r="B1" s="70"/>
      <c r="C1" s="70"/>
      <c r="D1" s="70"/>
      <c r="E1" s="70"/>
    </row>
    <row r="2" spans="1:5" ht="12.75" customHeight="1" x14ac:dyDescent="0.25"/>
    <row r="3" spans="1:5" ht="25.5" customHeight="1" x14ac:dyDescent="0.25">
      <c r="A3" s="36" t="s">
        <v>106</v>
      </c>
      <c r="B3" s="4" t="s">
        <v>49</v>
      </c>
      <c r="C3" s="4" t="s">
        <v>94</v>
      </c>
      <c r="D3" s="4" t="s">
        <v>107</v>
      </c>
      <c r="E3" s="4" t="s">
        <v>96</v>
      </c>
    </row>
    <row r="4" spans="1:5" ht="7.5" customHeight="1" x14ac:dyDescent="0.25">
      <c r="A4" s="34">
        <v>1</v>
      </c>
      <c r="B4" s="35">
        <v>2</v>
      </c>
      <c r="C4" s="35">
        <v>3</v>
      </c>
      <c r="D4" s="35">
        <v>4</v>
      </c>
      <c r="E4" s="35">
        <v>5</v>
      </c>
    </row>
    <row r="5" spans="1:5" x14ac:dyDescent="0.25">
      <c r="A5" s="5"/>
      <c r="B5" s="7" t="s">
        <v>50</v>
      </c>
      <c r="C5" s="8"/>
      <c r="D5" s="8"/>
      <c r="E5" s="8"/>
    </row>
    <row r="6" spans="1:5" ht="18" customHeight="1" x14ac:dyDescent="0.25">
      <c r="A6" s="5"/>
      <c r="B6" s="6"/>
      <c r="C6" s="8"/>
      <c r="D6" s="8"/>
      <c r="E6" s="8"/>
    </row>
    <row r="7" spans="1:5" ht="18" customHeight="1" x14ac:dyDescent="0.25">
      <c r="A7" s="11"/>
      <c r="B7" s="1"/>
      <c r="C7" s="13"/>
      <c r="D7" s="13"/>
      <c r="E7" s="13"/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3418E-B53F-49A3-8FB5-578114A08581}">
  <sheetPr>
    <tabColor theme="7" tint="0.79998168889431442"/>
  </sheetPr>
  <dimension ref="A1:H11"/>
  <sheetViews>
    <sheetView tabSelected="1" workbookViewId="0">
      <selection activeCell="F9" sqref="F9"/>
    </sheetView>
  </sheetViews>
  <sheetFormatPr defaultRowHeight="15" x14ac:dyDescent="0.25"/>
  <cols>
    <col min="1" max="1" width="5.28515625" customWidth="1"/>
    <col min="2" max="2" width="4.42578125" customWidth="1"/>
    <col min="3" max="3" width="26" customWidth="1"/>
    <col min="4" max="4" width="15.28515625" customWidth="1"/>
    <col min="5" max="5" width="14.85546875" customWidth="1"/>
    <col min="6" max="6" width="15.140625" customWidth="1"/>
    <col min="7" max="8" width="6.7109375" customWidth="1"/>
    <col min="257" max="257" width="5.28515625" customWidth="1"/>
    <col min="258" max="258" width="4.42578125" customWidth="1"/>
    <col min="259" max="259" width="26" customWidth="1"/>
    <col min="260" max="260" width="15.28515625" customWidth="1"/>
    <col min="261" max="261" width="14.85546875" customWidth="1"/>
    <col min="262" max="262" width="15.140625" customWidth="1"/>
    <col min="263" max="264" width="6.7109375" customWidth="1"/>
    <col min="513" max="513" width="5.28515625" customWidth="1"/>
    <col min="514" max="514" width="4.42578125" customWidth="1"/>
    <col min="515" max="515" width="26" customWidth="1"/>
    <col min="516" max="516" width="15.28515625" customWidth="1"/>
    <col min="517" max="517" width="14.85546875" customWidth="1"/>
    <col min="518" max="518" width="15.140625" customWidth="1"/>
    <col min="519" max="520" width="6.7109375" customWidth="1"/>
    <col min="769" max="769" width="5.28515625" customWidth="1"/>
    <col min="770" max="770" width="4.42578125" customWidth="1"/>
    <col min="771" max="771" width="26" customWidth="1"/>
    <col min="772" max="772" width="15.28515625" customWidth="1"/>
    <col min="773" max="773" width="14.85546875" customWidth="1"/>
    <col min="774" max="774" width="15.140625" customWidth="1"/>
    <col min="775" max="776" width="6.7109375" customWidth="1"/>
    <col min="1025" max="1025" width="5.28515625" customWidth="1"/>
    <col min="1026" max="1026" width="4.42578125" customWidth="1"/>
    <col min="1027" max="1027" width="26" customWidth="1"/>
    <col min="1028" max="1028" width="15.28515625" customWidth="1"/>
    <col min="1029" max="1029" width="14.85546875" customWidth="1"/>
    <col min="1030" max="1030" width="15.140625" customWidth="1"/>
    <col min="1031" max="1032" width="6.7109375" customWidth="1"/>
    <col min="1281" max="1281" width="5.28515625" customWidth="1"/>
    <col min="1282" max="1282" width="4.42578125" customWidth="1"/>
    <col min="1283" max="1283" width="26" customWidth="1"/>
    <col min="1284" max="1284" width="15.28515625" customWidth="1"/>
    <col min="1285" max="1285" width="14.85546875" customWidth="1"/>
    <col min="1286" max="1286" width="15.140625" customWidth="1"/>
    <col min="1287" max="1288" width="6.7109375" customWidth="1"/>
    <col min="1537" max="1537" width="5.28515625" customWidth="1"/>
    <col min="1538" max="1538" width="4.42578125" customWidth="1"/>
    <col min="1539" max="1539" width="26" customWidth="1"/>
    <col min="1540" max="1540" width="15.28515625" customWidth="1"/>
    <col min="1541" max="1541" width="14.85546875" customWidth="1"/>
    <col min="1542" max="1542" width="15.140625" customWidth="1"/>
    <col min="1543" max="1544" width="6.7109375" customWidth="1"/>
    <col min="1793" max="1793" width="5.28515625" customWidth="1"/>
    <col min="1794" max="1794" width="4.42578125" customWidth="1"/>
    <col min="1795" max="1795" width="26" customWidth="1"/>
    <col min="1796" max="1796" width="15.28515625" customWidth="1"/>
    <col min="1797" max="1797" width="14.85546875" customWidth="1"/>
    <col min="1798" max="1798" width="15.140625" customWidth="1"/>
    <col min="1799" max="1800" width="6.7109375" customWidth="1"/>
    <col min="2049" max="2049" width="5.28515625" customWidth="1"/>
    <col min="2050" max="2050" width="4.42578125" customWidth="1"/>
    <col min="2051" max="2051" width="26" customWidth="1"/>
    <col min="2052" max="2052" width="15.28515625" customWidth="1"/>
    <col min="2053" max="2053" width="14.85546875" customWidth="1"/>
    <col min="2054" max="2054" width="15.140625" customWidth="1"/>
    <col min="2055" max="2056" width="6.7109375" customWidth="1"/>
    <col min="2305" max="2305" width="5.28515625" customWidth="1"/>
    <col min="2306" max="2306" width="4.42578125" customWidth="1"/>
    <col min="2307" max="2307" width="26" customWidth="1"/>
    <col min="2308" max="2308" width="15.28515625" customWidth="1"/>
    <col min="2309" max="2309" width="14.85546875" customWidth="1"/>
    <col min="2310" max="2310" width="15.140625" customWidth="1"/>
    <col min="2311" max="2312" width="6.7109375" customWidth="1"/>
    <col min="2561" max="2561" width="5.28515625" customWidth="1"/>
    <col min="2562" max="2562" width="4.42578125" customWidth="1"/>
    <col min="2563" max="2563" width="26" customWidth="1"/>
    <col min="2564" max="2564" width="15.28515625" customWidth="1"/>
    <col min="2565" max="2565" width="14.85546875" customWidth="1"/>
    <col min="2566" max="2566" width="15.140625" customWidth="1"/>
    <col min="2567" max="2568" width="6.7109375" customWidth="1"/>
    <col min="2817" max="2817" width="5.28515625" customWidth="1"/>
    <col min="2818" max="2818" width="4.42578125" customWidth="1"/>
    <col min="2819" max="2819" width="26" customWidth="1"/>
    <col min="2820" max="2820" width="15.28515625" customWidth="1"/>
    <col min="2821" max="2821" width="14.85546875" customWidth="1"/>
    <col min="2822" max="2822" width="15.140625" customWidth="1"/>
    <col min="2823" max="2824" width="6.7109375" customWidth="1"/>
    <col min="3073" max="3073" width="5.28515625" customWidth="1"/>
    <col min="3074" max="3074" width="4.42578125" customWidth="1"/>
    <col min="3075" max="3075" width="26" customWidth="1"/>
    <col min="3076" max="3076" width="15.28515625" customWidth="1"/>
    <col min="3077" max="3077" width="14.85546875" customWidth="1"/>
    <col min="3078" max="3078" width="15.140625" customWidth="1"/>
    <col min="3079" max="3080" width="6.7109375" customWidth="1"/>
    <col min="3329" max="3329" width="5.28515625" customWidth="1"/>
    <col min="3330" max="3330" width="4.42578125" customWidth="1"/>
    <col min="3331" max="3331" width="26" customWidth="1"/>
    <col min="3332" max="3332" width="15.28515625" customWidth="1"/>
    <col min="3333" max="3333" width="14.85546875" customWidth="1"/>
    <col min="3334" max="3334" width="15.140625" customWidth="1"/>
    <col min="3335" max="3336" width="6.7109375" customWidth="1"/>
    <col min="3585" max="3585" width="5.28515625" customWidth="1"/>
    <col min="3586" max="3586" width="4.42578125" customWidth="1"/>
    <col min="3587" max="3587" width="26" customWidth="1"/>
    <col min="3588" max="3588" width="15.28515625" customWidth="1"/>
    <col min="3589" max="3589" width="14.85546875" customWidth="1"/>
    <col min="3590" max="3590" width="15.140625" customWidth="1"/>
    <col min="3591" max="3592" width="6.7109375" customWidth="1"/>
    <col min="3841" max="3841" width="5.28515625" customWidth="1"/>
    <col min="3842" max="3842" width="4.42578125" customWidth="1"/>
    <col min="3843" max="3843" width="26" customWidth="1"/>
    <col min="3844" max="3844" width="15.28515625" customWidth="1"/>
    <col min="3845" max="3845" width="14.85546875" customWidth="1"/>
    <col min="3846" max="3846" width="15.140625" customWidth="1"/>
    <col min="3847" max="3848" width="6.7109375" customWidth="1"/>
    <col min="4097" max="4097" width="5.28515625" customWidth="1"/>
    <col min="4098" max="4098" width="4.42578125" customWidth="1"/>
    <col min="4099" max="4099" width="26" customWidth="1"/>
    <col min="4100" max="4100" width="15.28515625" customWidth="1"/>
    <col min="4101" max="4101" width="14.85546875" customWidth="1"/>
    <col min="4102" max="4102" width="15.140625" customWidth="1"/>
    <col min="4103" max="4104" width="6.7109375" customWidth="1"/>
    <col min="4353" max="4353" width="5.28515625" customWidth="1"/>
    <col min="4354" max="4354" width="4.42578125" customWidth="1"/>
    <col min="4355" max="4355" width="26" customWidth="1"/>
    <col min="4356" max="4356" width="15.28515625" customWidth="1"/>
    <col min="4357" max="4357" width="14.85546875" customWidth="1"/>
    <col min="4358" max="4358" width="15.140625" customWidth="1"/>
    <col min="4359" max="4360" width="6.7109375" customWidth="1"/>
    <col min="4609" max="4609" width="5.28515625" customWidth="1"/>
    <col min="4610" max="4610" width="4.42578125" customWidth="1"/>
    <col min="4611" max="4611" width="26" customWidth="1"/>
    <col min="4612" max="4612" width="15.28515625" customWidth="1"/>
    <col min="4613" max="4613" width="14.85546875" customWidth="1"/>
    <col min="4614" max="4614" width="15.140625" customWidth="1"/>
    <col min="4615" max="4616" width="6.7109375" customWidth="1"/>
    <col min="4865" max="4865" width="5.28515625" customWidth="1"/>
    <col min="4866" max="4866" width="4.42578125" customWidth="1"/>
    <col min="4867" max="4867" width="26" customWidth="1"/>
    <col min="4868" max="4868" width="15.28515625" customWidth="1"/>
    <col min="4869" max="4869" width="14.85546875" customWidth="1"/>
    <col min="4870" max="4870" width="15.140625" customWidth="1"/>
    <col min="4871" max="4872" width="6.7109375" customWidth="1"/>
    <col min="5121" max="5121" width="5.28515625" customWidth="1"/>
    <col min="5122" max="5122" width="4.42578125" customWidth="1"/>
    <col min="5123" max="5123" width="26" customWidth="1"/>
    <col min="5124" max="5124" width="15.28515625" customWidth="1"/>
    <col min="5125" max="5125" width="14.85546875" customWidth="1"/>
    <col min="5126" max="5126" width="15.140625" customWidth="1"/>
    <col min="5127" max="5128" width="6.7109375" customWidth="1"/>
    <col min="5377" max="5377" width="5.28515625" customWidth="1"/>
    <col min="5378" max="5378" width="4.42578125" customWidth="1"/>
    <col min="5379" max="5379" width="26" customWidth="1"/>
    <col min="5380" max="5380" width="15.28515625" customWidth="1"/>
    <col min="5381" max="5381" width="14.85546875" customWidth="1"/>
    <col min="5382" max="5382" width="15.140625" customWidth="1"/>
    <col min="5383" max="5384" width="6.7109375" customWidth="1"/>
    <col min="5633" max="5633" width="5.28515625" customWidth="1"/>
    <col min="5634" max="5634" width="4.42578125" customWidth="1"/>
    <col min="5635" max="5635" width="26" customWidth="1"/>
    <col min="5636" max="5636" width="15.28515625" customWidth="1"/>
    <col min="5637" max="5637" width="14.85546875" customWidth="1"/>
    <col min="5638" max="5638" width="15.140625" customWidth="1"/>
    <col min="5639" max="5640" width="6.7109375" customWidth="1"/>
    <col min="5889" max="5889" width="5.28515625" customWidth="1"/>
    <col min="5890" max="5890" width="4.42578125" customWidth="1"/>
    <col min="5891" max="5891" width="26" customWidth="1"/>
    <col min="5892" max="5892" width="15.28515625" customWidth="1"/>
    <col min="5893" max="5893" width="14.85546875" customWidth="1"/>
    <col min="5894" max="5894" width="15.140625" customWidth="1"/>
    <col min="5895" max="5896" width="6.7109375" customWidth="1"/>
    <col min="6145" max="6145" width="5.28515625" customWidth="1"/>
    <col min="6146" max="6146" width="4.42578125" customWidth="1"/>
    <col min="6147" max="6147" width="26" customWidth="1"/>
    <col min="6148" max="6148" width="15.28515625" customWidth="1"/>
    <col min="6149" max="6149" width="14.85546875" customWidth="1"/>
    <col min="6150" max="6150" width="15.140625" customWidth="1"/>
    <col min="6151" max="6152" width="6.7109375" customWidth="1"/>
    <col min="6401" max="6401" width="5.28515625" customWidth="1"/>
    <col min="6402" max="6402" width="4.42578125" customWidth="1"/>
    <col min="6403" max="6403" width="26" customWidth="1"/>
    <col min="6404" max="6404" width="15.28515625" customWidth="1"/>
    <col min="6405" max="6405" width="14.85546875" customWidth="1"/>
    <col min="6406" max="6406" width="15.140625" customWidth="1"/>
    <col min="6407" max="6408" width="6.7109375" customWidth="1"/>
    <col min="6657" max="6657" width="5.28515625" customWidth="1"/>
    <col min="6658" max="6658" width="4.42578125" customWidth="1"/>
    <col min="6659" max="6659" width="26" customWidth="1"/>
    <col min="6660" max="6660" width="15.28515625" customWidth="1"/>
    <col min="6661" max="6661" width="14.85546875" customWidth="1"/>
    <col min="6662" max="6662" width="15.140625" customWidth="1"/>
    <col min="6663" max="6664" width="6.7109375" customWidth="1"/>
    <col min="6913" max="6913" width="5.28515625" customWidth="1"/>
    <col min="6914" max="6914" width="4.42578125" customWidth="1"/>
    <col min="6915" max="6915" width="26" customWidth="1"/>
    <col min="6916" max="6916" width="15.28515625" customWidth="1"/>
    <col min="6917" max="6917" width="14.85546875" customWidth="1"/>
    <col min="6918" max="6918" width="15.140625" customWidth="1"/>
    <col min="6919" max="6920" width="6.7109375" customWidth="1"/>
    <col min="7169" max="7169" width="5.28515625" customWidth="1"/>
    <col min="7170" max="7170" width="4.42578125" customWidth="1"/>
    <col min="7171" max="7171" width="26" customWidth="1"/>
    <col min="7172" max="7172" width="15.28515625" customWidth="1"/>
    <col min="7173" max="7173" width="14.85546875" customWidth="1"/>
    <col min="7174" max="7174" width="15.140625" customWidth="1"/>
    <col min="7175" max="7176" width="6.7109375" customWidth="1"/>
    <col min="7425" max="7425" width="5.28515625" customWidth="1"/>
    <col min="7426" max="7426" width="4.42578125" customWidth="1"/>
    <col min="7427" max="7427" width="26" customWidth="1"/>
    <col min="7428" max="7428" width="15.28515625" customWidth="1"/>
    <col min="7429" max="7429" width="14.85546875" customWidth="1"/>
    <col min="7430" max="7430" width="15.140625" customWidth="1"/>
    <col min="7431" max="7432" width="6.7109375" customWidth="1"/>
    <col min="7681" max="7681" width="5.28515625" customWidth="1"/>
    <col min="7682" max="7682" width="4.42578125" customWidth="1"/>
    <col min="7683" max="7683" width="26" customWidth="1"/>
    <col min="7684" max="7684" width="15.28515625" customWidth="1"/>
    <col min="7685" max="7685" width="14.85546875" customWidth="1"/>
    <col min="7686" max="7686" width="15.140625" customWidth="1"/>
    <col min="7687" max="7688" width="6.7109375" customWidth="1"/>
    <col min="7937" max="7937" width="5.28515625" customWidth="1"/>
    <col min="7938" max="7938" width="4.42578125" customWidth="1"/>
    <col min="7939" max="7939" width="26" customWidth="1"/>
    <col min="7940" max="7940" width="15.28515625" customWidth="1"/>
    <col min="7941" max="7941" width="14.85546875" customWidth="1"/>
    <col min="7942" max="7942" width="15.140625" customWidth="1"/>
    <col min="7943" max="7944" width="6.7109375" customWidth="1"/>
    <col min="8193" max="8193" width="5.28515625" customWidth="1"/>
    <col min="8194" max="8194" width="4.42578125" customWidth="1"/>
    <col min="8195" max="8195" width="26" customWidth="1"/>
    <col min="8196" max="8196" width="15.28515625" customWidth="1"/>
    <col min="8197" max="8197" width="14.85546875" customWidth="1"/>
    <col min="8198" max="8198" width="15.140625" customWidth="1"/>
    <col min="8199" max="8200" width="6.7109375" customWidth="1"/>
    <col min="8449" max="8449" width="5.28515625" customWidth="1"/>
    <col min="8450" max="8450" width="4.42578125" customWidth="1"/>
    <col min="8451" max="8451" width="26" customWidth="1"/>
    <col min="8452" max="8452" width="15.28515625" customWidth="1"/>
    <col min="8453" max="8453" width="14.85546875" customWidth="1"/>
    <col min="8454" max="8454" width="15.140625" customWidth="1"/>
    <col min="8455" max="8456" width="6.7109375" customWidth="1"/>
    <col min="8705" max="8705" width="5.28515625" customWidth="1"/>
    <col min="8706" max="8706" width="4.42578125" customWidth="1"/>
    <col min="8707" max="8707" width="26" customWidth="1"/>
    <col min="8708" max="8708" width="15.28515625" customWidth="1"/>
    <col min="8709" max="8709" width="14.85546875" customWidth="1"/>
    <col min="8710" max="8710" width="15.140625" customWidth="1"/>
    <col min="8711" max="8712" width="6.7109375" customWidth="1"/>
    <col min="8961" max="8961" width="5.28515625" customWidth="1"/>
    <col min="8962" max="8962" width="4.42578125" customWidth="1"/>
    <col min="8963" max="8963" width="26" customWidth="1"/>
    <col min="8964" max="8964" width="15.28515625" customWidth="1"/>
    <col min="8965" max="8965" width="14.85546875" customWidth="1"/>
    <col min="8966" max="8966" width="15.140625" customWidth="1"/>
    <col min="8967" max="8968" width="6.7109375" customWidth="1"/>
    <col min="9217" max="9217" width="5.28515625" customWidth="1"/>
    <col min="9218" max="9218" width="4.42578125" customWidth="1"/>
    <col min="9219" max="9219" width="26" customWidth="1"/>
    <col min="9220" max="9220" width="15.28515625" customWidth="1"/>
    <col min="9221" max="9221" width="14.85546875" customWidth="1"/>
    <col min="9222" max="9222" width="15.140625" customWidth="1"/>
    <col min="9223" max="9224" width="6.7109375" customWidth="1"/>
    <col min="9473" max="9473" width="5.28515625" customWidth="1"/>
    <col min="9474" max="9474" width="4.42578125" customWidth="1"/>
    <col min="9475" max="9475" width="26" customWidth="1"/>
    <col min="9476" max="9476" width="15.28515625" customWidth="1"/>
    <col min="9477" max="9477" width="14.85546875" customWidth="1"/>
    <col min="9478" max="9478" width="15.140625" customWidth="1"/>
    <col min="9479" max="9480" width="6.7109375" customWidth="1"/>
    <col min="9729" max="9729" width="5.28515625" customWidth="1"/>
    <col min="9730" max="9730" width="4.42578125" customWidth="1"/>
    <col min="9731" max="9731" width="26" customWidth="1"/>
    <col min="9732" max="9732" width="15.28515625" customWidth="1"/>
    <col min="9733" max="9733" width="14.85546875" customWidth="1"/>
    <col min="9734" max="9734" width="15.140625" customWidth="1"/>
    <col min="9735" max="9736" width="6.7109375" customWidth="1"/>
    <col min="9985" max="9985" width="5.28515625" customWidth="1"/>
    <col min="9986" max="9986" width="4.42578125" customWidth="1"/>
    <col min="9987" max="9987" width="26" customWidth="1"/>
    <col min="9988" max="9988" width="15.28515625" customWidth="1"/>
    <col min="9989" max="9989" width="14.85546875" customWidth="1"/>
    <col min="9990" max="9990" width="15.140625" customWidth="1"/>
    <col min="9991" max="9992" width="6.7109375" customWidth="1"/>
    <col min="10241" max="10241" width="5.28515625" customWidth="1"/>
    <col min="10242" max="10242" width="4.42578125" customWidth="1"/>
    <col min="10243" max="10243" width="26" customWidth="1"/>
    <col min="10244" max="10244" width="15.28515625" customWidth="1"/>
    <col min="10245" max="10245" width="14.85546875" customWidth="1"/>
    <col min="10246" max="10246" width="15.140625" customWidth="1"/>
    <col min="10247" max="10248" width="6.7109375" customWidth="1"/>
    <col min="10497" max="10497" width="5.28515625" customWidth="1"/>
    <col min="10498" max="10498" width="4.42578125" customWidth="1"/>
    <col min="10499" max="10499" width="26" customWidth="1"/>
    <col min="10500" max="10500" width="15.28515625" customWidth="1"/>
    <col min="10501" max="10501" width="14.85546875" customWidth="1"/>
    <col min="10502" max="10502" width="15.140625" customWidth="1"/>
    <col min="10503" max="10504" width="6.7109375" customWidth="1"/>
    <col min="10753" max="10753" width="5.28515625" customWidth="1"/>
    <col min="10754" max="10754" width="4.42578125" customWidth="1"/>
    <col min="10755" max="10755" width="26" customWidth="1"/>
    <col min="10756" max="10756" width="15.28515625" customWidth="1"/>
    <col min="10757" max="10757" width="14.85546875" customWidth="1"/>
    <col min="10758" max="10758" width="15.140625" customWidth="1"/>
    <col min="10759" max="10760" width="6.7109375" customWidth="1"/>
    <col min="11009" max="11009" width="5.28515625" customWidth="1"/>
    <col min="11010" max="11010" width="4.42578125" customWidth="1"/>
    <col min="11011" max="11011" width="26" customWidth="1"/>
    <col min="11012" max="11012" width="15.28515625" customWidth="1"/>
    <col min="11013" max="11013" width="14.85546875" customWidth="1"/>
    <col min="11014" max="11014" width="15.140625" customWidth="1"/>
    <col min="11015" max="11016" width="6.7109375" customWidth="1"/>
    <col min="11265" max="11265" width="5.28515625" customWidth="1"/>
    <col min="11266" max="11266" width="4.42578125" customWidth="1"/>
    <col min="11267" max="11267" width="26" customWidth="1"/>
    <col min="11268" max="11268" width="15.28515625" customWidth="1"/>
    <col min="11269" max="11269" width="14.85546875" customWidth="1"/>
    <col min="11270" max="11270" width="15.140625" customWidth="1"/>
    <col min="11271" max="11272" width="6.7109375" customWidth="1"/>
    <col min="11521" max="11521" width="5.28515625" customWidth="1"/>
    <col min="11522" max="11522" width="4.42578125" customWidth="1"/>
    <col min="11523" max="11523" width="26" customWidth="1"/>
    <col min="11524" max="11524" width="15.28515625" customWidth="1"/>
    <col min="11525" max="11525" width="14.85546875" customWidth="1"/>
    <col min="11526" max="11526" width="15.140625" customWidth="1"/>
    <col min="11527" max="11528" width="6.7109375" customWidth="1"/>
    <col min="11777" max="11777" width="5.28515625" customWidth="1"/>
    <col min="11778" max="11778" width="4.42578125" customWidth="1"/>
    <col min="11779" max="11779" width="26" customWidth="1"/>
    <col min="11780" max="11780" width="15.28515625" customWidth="1"/>
    <col min="11781" max="11781" width="14.85546875" customWidth="1"/>
    <col min="11782" max="11782" width="15.140625" customWidth="1"/>
    <col min="11783" max="11784" width="6.7109375" customWidth="1"/>
    <col min="12033" max="12033" width="5.28515625" customWidth="1"/>
    <col min="12034" max="12034" width="4.42578125" customWidth="1"/>
    <col min="12035" max="12035" width="26" customWidth="1"/>
    <col min="12036" max="12036" width="15.28515625" customWidth="1"/>
    <col min="12037" max="12037" width="14.85546875" customWidth="1"/>
    <col min="12038" max="12038" width="15.140625" customWidth="1"/>
    <col min="12039" max="12040" width="6.7109375" customWidth="1"/>
    <col min="12289" max="12289" width="5.28515625" customWidth="1"/>
    <col min="12290" max="12290" width="4.42578125" customWidth="1"/>
    <col min="12291" max="12291" width="26" customWidth="1"/>
    <col min="12292" max="12292" width="15.28515625" customWidth="1"/>
    <col min="12293" max="12293" width="14.85546875" customWidth="1"/>
    <col min="12294" max="12294" width="15.140625" customWidth="1"/>
    <col min="12295" max="12296" width="6.7109375" customWidth="1"/>
    <col min="12545" max="12545" width="5.28515625" customWidth="1"/>
    <col min="12546" max="12546" width="4.42578125" customWidth="1"/>
    <col min="12547" max="12547" width="26" customWidth="1"/>
    <col min="12548" max="12548" width="15.28515625" customWidth="1"/>
    <col min="12549" max="12549" width="14.85546875" customWidth="1"/>
    <col min="12550" max="12550" width="15.140625" customWidth="1"/>
    <col min="12551" max="12552" width="6.7109375" customWidth="1"/>
    <col min="12801" max="12801" width="5.28515625" customWidth="1"/>
    <col min="12802" max="12802" width="4.42578125" customWidth="1"/>
    <col min="12803" max="12803" width="26" customWidth="1"/>
    <col min="12804" max="12804" width="15.28515625" customWidth="1"/>
    <col min="12805" max="12805" width="14.85546875" customWidth="1"/>
    <col min="12806" max="12806" width="15.140625" customWidth="1"/>
    <col min="12807" max="12808" width="6.7109375" customWidth="1"/>
    <col min="13057" max="13057" width="5.28515625" customWidth="1"/>
    <col min="13058" max="13058" width="4.42578125" customWidth="1"/>
    <col min="13059" max="13059" width="26" customWidth="1"/>
    <col min="13060" max="13060" width="15.28515625" customWidth="1"/>
    <col min="13061" max="13061" width="14.85546875" customWidth="1"/>
    <col min="13062" max="13062" width="15.140625" customWidth="1"/>
    <col min="13063" max="13064" width="6.7109375" customWidth="1"/>
    <col min="13313" max="13313" width="5.28515625" customWidth="1"/>
    <col min="13314" max="13314" width="4.42578125" customWidth="1"/>
    <col min="13315" max="13315" width="26" customWidth="1"/>
    <col min="13316" max="13316" width="15.28515625" customWidth="1"/>
    <col min="13317" max="13317" width="14.85546875" customWidth="1"/>
    <col min="13318" max="13318" width="15.140625" customWidth="1"/>
    <col min="13319" max="13320" width="6.7109375" customWidth="1"/>
    <col min="13569" max="13569" width="5.28515625" customWidth="1"/>
    <col min="13570" max="13570" width="4.42578125" customWidth="1"/>
    <col min="13571" max="13571" width="26" customWidth="1"/>
    <col min="13572" max="13572" width="15.28515625" customWidth="1"/>
    <col min="13573" max="13573" width="14.85546875" customWidth="1"/>
    <col min="13574" max="13574" width="15.140625" customWidth="1"/>
    <col min="13575" max="13576" width="6.7109375" customWidth="1"/>
    <col min="13825" max="13825" width="5.28515625" customWidth="1"/>
    <col min="13826" max="13826" width="4.42578125" customWidth="1"/>
    <col min="13827" max="13827" width="26" customWidth="1"/>
    <col min="13828" max="13828" width="15.28515625" customWidth="1"/>
    <col min="13829" max="13829" width="14.85546875" customWidth="1"/>
    <col min="13830" max="13830" width="15.140625" customWidth="1"/>
    <col min="13831" max="13832" width="6.7109375" customWidth="1"/>
    <col min="14081" max="14081" width="5.28515625" customWidth="1"/>
    <col min="14082" max="14082" width="4.42578125" customWidth="1"/>
    <col min="14083" max="14083" width="26" customWidth="1"/>
    <col min="14084" max="14084" width="15.28515625" customWidth="1"/>
    <col min="14085" max="14085" width="14.85546875" customWidth="1"/>
    <col min="14086" max="14086" width="15.140625" customWidth="1"/>
    <col min="14087" max="14088" width="6.7109375" customWidth="1"/>
    <col min="14337" max="14337" width="5.28515625" customWidth="1"/>
    <col min="14338" max="14338" width="4.42578125" customWidth="1"/>
    <col min="14339" max="14339" width="26" customWidth="1"/>
    <col min="14340" max="14340" width="15.28515625" customWidth="1"/>
    <col min="14341" max="14341" width="14.85546875" customWidth="1"/>
    <col min="14342" max="14342" width="15.140625" customWidth="1"/>
    <col min="14343" max="14344" width="6.7109375" customWidth="1"/>
    <col min="14593" max="14593" width="5.28515625" customWidth="1"/>
    <col min="14594" max="14594" width="4.42578125" customWidth="1"/>
    <col min="14595" max="14595" width="26" customWidth="1"/>
    <col min="14596" max="14596" width="15.28515625" customWidth="1"/>
    <col min="14597" max="14597" width="14.85546875" customWidth="1"/>
    <col min="14598" max="14598" width="15.140625" customWidth="1"/>
    <col min="14599" max="14600" width="6.7109375" customWidth="1"/>
    <col min="14849" max="14849" width="5.28515625" customWidth="1"/>
    <col min="14850" max="14850" width="4.42578125" customWidth="1"/>
    <col min="14851" max="14851" width="26" customWidth="1"/>
    <col min="14852" max="14852" width="15.28515625" customWidth="1"/>
    <col min="14853" max="14853" width="14.85546875" customWidth="1"/>
    <col min="14854" max="14854" width="15.140625" customWidth="1"/>
    <col min="14855" max="14856" width="6.7109375" customWidth="1"/>
    <col min="15105" max="15105" width="5.28515625" customWidth="1"/>
    <col min="15106" max="15106" width="4.42578125" customWidth="1"/>
    <col min="15107" max="15107" width="26" customWidth="1"/>
    <col min="15108" max="15108" width="15.28515625" customWidth="1"/>
    <col min="15109" max="15109" width="14.85546875" customWidth="1"/>
    <col min="15110" max="15110" width="15.140625" customWidth="1"/>
    <col min="15111" max="15112" width="6.7109375" customWidth="1"/>
    <col min="15361" max="15361" width="5.28515625" customWidth="1"/>
    <col min="15362" max="15362" width="4.42578125" customWidth="1"/>
    <col min="15363" max="15363" width="26" customWidth="1"/>
    <col min="15364" max="15364" width="15.28515625" customWidth="1"/>
    <col min="15365" max="15365" width="14.85546875" customWidth="1"/>
    <col min="15366" max="15366" width="15.140625" customWidth="1"/>
    <col min="15367" max="15368" width="6.7109375" customWidth="1"/>
    <col min="15617" max="15617" width="5.28515625" customWidth="1"/>
    <col min="15618" max="15618" width="4.42578125" customWidth="1"/>
    <col min="15619" max="15619" width="26" customWidth="1"/>
    <col min="15620" max="15620" width="15.28515625" customWidth="1"/>
    <col min="15621" max="15621" width="14.85546875" customWidth="1"/>
    <col min="15622" max="15622" width="15.140625" customWidth="1"/>
    <col min="15623" max="15624" width="6.7109375" customWidth="1"/>
    <col min="15873" max="15873" width="5.28515625" customWidth="1"/>
    <col min="15874" max="15874" width="4.42578125" customWidth="1"/>
    <col min="15875" max="15875" width="26" customWidth="1"/>
    <col min="15876" max="15876" width="15.28515625" customWidth="1"/>
    <col min="15877" max="15877" width="14.85546875" customWidth="1"/>
    <col min="15878" max="15878" width="15.140625" customWidth="1"/>
    <col min="15879" max="15880" width="6.7109375" customWidth="1"/>
    <col min="16129" max="16129" width="5.28515625" customWidth="1"/>
    <col min="16130" max="16130" width="4.42578125" customWidth="1"/>
    <col min="16131" max="16131" width="26" customWidth="1"/>
    <col min="16132" max="16132" width="15.28515625" customWidth="1"/>
    <col min="16133" max="16133" width="14.85546875" customWidth="1"/>
    <col min="16134" max="16134" width="15.140625" customWidth="1"/>
    <col min="16135" max="16136" width="6.7109375" customWidth="1"/>
  </cols>
  <sheetData>
    <row r="1" spans="1:8" ht="15.75" customHeight="1" x14ac:dyDescent="0.25">
      <c r="A1" s="73" t="s">
        <v>99</v>
      </c>
      <c r="B1" s="73"/>
      <c r="C1" s="73"/>
      <c r="D1" s="73"/>
      <c r="E1" s="73"/>
      <c r="F1" s="73"/>
      <c r="G1" s="73"/>
      <c r="H1" s="73"/>
    </row>
    <row r="2" spans="1:8" ht="15" customHeight="1" x14ac:dyDescent="0.25"/>
    <row r="3" spans="1:8" ht="31.5" customHeight="1" x14ac:dyDescent="0.25">
      <c r="A3" s="2" t="s">
        <v>136</v>
      </c>
      <c r="B3" s="3" t="s">
        <v>137</v>
      </c>
      <c r="C3" s="3" t="s">
        <v>49</v>
      </c>
      <c r="D3" s="4" t="s">
        <v>94</v>
      </c>
      <c r="E3" s="4" t="s">
        <v>107</v>
      </c>
      <c r="F3" s="4" t="s">
        <v>96</v>
      </c>
      <c r="G3" s="4" t="s">
        <v>138</v>
      </c>
      <c r="H3" s="4" t="s">
        <v>139</v>
      </c>
    </row>
    <row r="4" spans="1:8" ht="31.5" customHeight="1" x14ac:dyDescent="0.25">
      <c r="A4" s="37">
        <v>1</v>
      </c>
      <c r="B4" s="38">
        <v>2</v>
      </c>
      <c r="C4" s="38">
        <v>3</v>
      </c>
      <c r="D4" s="38">
        <v>4</v>
      </c>
      <c r="E4" s="38">
        <v>5</v>
      </c>
      <c r="F4" s="38">
        <v>6</v>
      </c>
      <c r="G4" s="38">
        <v>7</v>
      </c>
      <c r="H4" s="38">
        <v>8</v>
      </c>
    </row>
    <row r="5" spans="1:8" ht="21.75" customHeight="1" x14ac:dyDescent="0.25">
      <c r="A5" s="9" t="s">
        <v>140</v>
      </c>
      <c r="B5" s="10"/>
      <c r="C5" s="7" t="s">
        <v>89</v>
      </c>
      <c r="D5" s="8">
        <v>4186</v>
      </c>
      <c r="E5" s="8">
        <v>5897</v>
      </c>
      <c r="F5" s="8">
        <v>10083</v>
      </c>
      <c r="G5" s="8">
        <v>240.87</v>
      </c>
      <c r="H5" s="8">
        <v>170.99</v>
      </c>
    </row>
    <row r="6" spans="1:8" ht="21.75" customHeight="1" x14ac:dyDescent="0.25">
      <c r="A6" s="17" t="s">
        <v>141</v>
      </c>
      <c r="B6" s="10"/>
      <c r="C6" s="12" t="s">
        <v>90</v>
      </c>
      <c r="D6" s="13">
        <v>4186</v>
      </c>
      <c r="E6" s="13">
        <v>5897</v>
      </c>
      <c r="F6" s="13">
        <v>10083</v>
      </c>
      <c r="G6" s="13">
        <v>240.87</v>
      </c>
      <c r="H6" s="13">
        <v>170.99</v>
      </c>
    </row>
    <row r="7" spans="1:8" ht="25.5" customHeight="1" x14ac:dyDescent="0.25">
      <c r="A7" s="39"/>
      <c r="B7" s="16" t="s">
        <v>38</v>
      </c>
      <c r="C7" s="16" t="s">
        <v>81</v>
      </c>
      <c r="D7" s="15">
        <v>8314</v>
      </c>
      <c r="E7" s="15">
        <v>0</v>
      </c>
      <c r="F7" s="15">
        <v>8314</v>
      </c>
      <c r="G7" s="15">
        <v>100</v>
      </c>
      <c r="H7" s="15">
        <v>0</v>
      </c>
    </row>
    <row r="8" spans="1:8" ht="25.5" customHeight="1" x14ac:dyDescent="0.25">
      <c r="A8" s="39"/>
      <c r="B8" s="16" t="s">
        <v>114</v>
      </c>
      <c r="C8" s="16" t="s">
        <v>142</v>
      </c>
      <c r="D8" s="15">
        <v>650</v>
      </c>
      <c r="E8" s="15">
        <v>0</v>
      </c>
      <c r="F8" s="15">
        <v>650</v>
      </c>
      <c r="G8" s="15">
        <v>100</v>
      </c>
      <c r="H8" s="15">
        <v>0</v>
      </c>
    </row>
    <row r="9" spans="1:8" ht="25.5" customHeight="1" x14ac:dyDescent="0.25">
      <c r="A9" s="39"/>
      <c r="B9" s="16" t="s">
        <v>118</v>
      </c>
      <c r="C9" s="16" t="s">
        <v>85</v>
      </c>
      <c r="D9" s="15">
        <v>-4778</v>
      </c>
      <c r="E9" s="15">
        <v>5897</v>
      </c>
      <c r="F9" s="15">
        <v>1119</v>
      </c>
      <c r="G9" s="15">
        <v>0</v>
      </c>
      <c r="H9" s="15">
        <v>18.98</v>
      </c>
    </row>
    <row r="10" spans="1:8" ht="16.5" customHeight="1" x14ac:dyDescent="0.25"/>
    <row r="11" spans="1:8" ht="33.75" customHeight="1" x14ac:dyDescent="0.25"/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C92A9-4CC1-434E-A670-B38766B7C31A}">
  <sheetPr>
    <tabColor theme="7" tint="0.79998168889431442"/>
  </sheetPr>
  <dimension ref="A1:E77"/>
  <sheetViews>
    <sheetView topLeftCell="A16" workbookViewId="0">
      <selection sqref="A1:XFD1048576"/>
    </sheetView>
  </sheetViews>
  <sheetFormatPr defaultRowHeight="15" x14ac:dyDescent="0.25"/>
  <cols>
    <col min="1" max="1" width="20" customWidth="1"/>
    <col min="2" max="2" width="34.5703125" customWidth="1"/>
    <col min="3" max="5" width="13.28515625" customWidth="1"/>
    <col min="257" max="257" width="20" customWidth="1"/>
    <col min="258" max="258" width="34.5703125" customWidth="1"/>
    <col min="259" max="261" width="13.28515625" customWidth="1"/>
    <col min="513" max="513" width="20" customWidth="1"/>
    <col min="514" max="514" width="34.5703125" customWidth="1"/>
    <col min="515" max="517" width="13.28515625" customWidth="1"/>
    <col min="769" max="769" width="20" customWidth="1"/>
    <col min="770" max="770" width="34.5703125" customWidth="1"/>
    <col min="771" max="773" width="13.28515625" customWidth="1"/>
    <col min="1025" max="1025" width="20" customWidth="1"/>
    <col min="1026" max="1026" width="34.5703125" customWidth="1"/>
    <col min="1027" max="1029" width="13.28515625" customWidth="1"/>
    <col min="1281" max="1281" width="20" customWidth="1"/>
    <col min="1282" max="1282" width="34.5703125" customWidth="1"/>
    <col min="1283" max="1285" width="13.28515625" customWidth="1"/>
    <col min="1537" max="1537" width="20" customWidth="1"/>
    <col min="1538" max="1538" width="34.5703125" customWidth="1"/>
    <col min="1539" max="1541" width="13.28515625" customWidth="1"/>
    <col min="1793" max="1793" width="20" customWidth="1"/>
    <col min="1794" max="1794" width="34.5703125" customWidth="1"/>
    <col min="1795" max="1797" width="13.28515625" customWidth="1"/>
    <col min="2049" max="2049" width="20" customWidth="1"/>
    <col min="2050" max="2050" width="34.5703125" customWidth="1"/>
    <col min="2051" max="2053" width="13.28515625" customWidth="1"/>
    <col min="2305" max="2305" width="20" customWidth="1"/>
    <col min="2306" max="2306" width="34.5703125" customWidth="1"/>
    <col min="2307" max="2309" width="13.28515625" customWidth="1"/>
    <col min="2561" max="2561" width="20" customWidth="1"/>
    <col min="2562" max="2562" width="34.5703125" customWidth="1"/>
    <col min="2563" max="2565" width="13.28515625" customWidth="1"/>
    <col min="2817" max="2817" width="20" customWidth="1"/>
    <col min="2818" max="2818" width="34.5703125" customWidth="1"/>
    <col min="2819" max="2821" width="13.28515625" customWidth="1"/>
    <col min="3073" max="3073" width="20" customWidth="1"/>
    <col min="3074" max="3074" width="34.5703125" customWidth="1"/>
    <col min="3075" max="3077" width="13.28515625" customWidth="1"/>
    <col min="3329" max="3329" width="20" customWidth="1"/>
    <col min="3330" max="3330" width="34.5703125" customWidth="1"/>
    <col min="3331" max="3333" width="13.28515625" customWidth="1"/>
    <col min="3585" max="3585" width="20" customWidth="1"/>
    <col min="3586" max="3586" width="34.5703125" customWidth="1"/>
    <col min="3587" max="3589" width="13.28515625" customWidth="1"/>
    <col min="3841" max="3841" width="20" customWidth="1"/>
    <col min="3842" max="3842" width="34.5703125" customWidth="1"/>
    <col min="3843" max="3845" width="13.28515625" customWidth="1"/>
    <col min="4097" max="4097" width="20" customWidth="1"/>
    <col min="4098" max="4098" width="34.5703125" customWidth="1"/>
    <col min="4099" max="4101" width="13.28515625" customWidth="1"/>
    <col min="4353" max="4353" width="20" customWidth="1"/>
    <col min="4354" max="4354" width="34.5703125" customWidth="1"/>
    <col min="4355" max="4357" width="13.28515625" customWidth="1"/>
    <col min="4609" max="4609" width="20" customWidth="1"/>
    <col min="4610" max="4610" width="34.5703125" customWidth="1"/>
    <col min="4611" max="4613" width="13.28515625" customWidth="1"/>
    <col min="4865" max="4865" width="20" customWidth="1"/>
    <col min="4866" max="4866" width="34.5703125" customWidth="1"/>
    <col min="4867" max="4869" width="13.28515625" customWidth="1"/>
    <col min="5121" max="5121" width="20" customWidth="1"/>
    <col min="5122" max="5122" width="34.5703125" customWidth="1"/>
    <col min="5123" max="5125" width="13.28515625" customWidth="1"/>
    <col min="5377" max="5377" width="20" customWidth="1"/>
    <col min="5378" max="5378" width="34.5703125" customWidth="1"/>
    <col min="5379" max="5381" width="13.28515625" customWidth="1"/>
    <col min="5633" max="5633" width="20" customWidth="1"/>
    <col min="5634" max="5634" width="34.5703125" customWidth="1"/>
    <col min="5635" max="5637" width="13.28515625" customWidth="1"/>
    <col min="5889" max="5889" width="20" customWidth="1"/>
    <col min="5890" max="5890" width="34.5703125" customWidth="1"/>
    <col min="5891" max="5893" width="13.28515625" customWidth="1"/>
    <col min="6145" max="6145" width="20" customWidth="1"/>
    <col min="6146" max="6146" width="34.5703125" customWidth="1"/>
    <col min="6147" max="6149" width="13.28515625" customWidth="1"/>
    <col min="6401" max="6401" width="20" customWidth="1"/>
    <col min="6402" max="6402" width="34.5703125" customWidth="1"/>
    <col min="6403" max="6405" width="13.28515625" customWidth="1"/>
    <col min="6657" max="6657" width="20" customWidth="1"/>
    <col min="6658" max="6658" width="34.5703125" customWidth="1"/>
    <col min="6659" max="6661" width="13.28515625" customWidth="1"/>
    <col min="6913" max="6913" width="20" customWidth="1"/>
    <col min="6914" max="6914" width="34.5703125" customWidth="1"/>
    <col min="6915" max="6917" width="13.28515625" customWidth="1"/>
    <col min="7169" max="7169" width="20" customWidth="1"/>
    <col min="7170" max="7170" width="34.5703125" customWidth="1"/>
    <col min="7171" max="7173" width="13.28515625" customWidth="1"/>
    <col min="7425" max="7425" width="20" customWidth="1"/>
    <col min="7426" max="7426" width="34.5703125" customWidth="1"/>
    <col min="7427" max="7429" width="13.28515625" customWidth="1"/>
    <col min="7681" max="7681" width="20" customWidth="1"/>
    <col min="7682" max="7682" width="34.5703125" customWidth="1"/>
    <col min="7683" max="7685" width="13.28515625" customWidth="1"/>
    <col min="7937" max="7937" width="20" customWidth="1"/>
    <col min="7938" max="7938" width="34.5703125" customWidth="1"/>
    <col min="7939" max="7941" width="13.28515625" customWidth="1"/>
    <col min="8193" max="8193" width="20" customWidth="1"/>
    <col min="8194" max="8194" width="34.5703125" customWidth="1"/>
    <col min="8195" max="8197" width="13.28515625" customWidth="1"/>
    <col min="8449" max="8449" width="20" customWidth="1"/>
    <col min="8450" max="8450" width="34.5703125" customWidth="1"/>
    <col min="8451" max="8453" width="13.28515625" customWidth="1"/>
    <col min="8705" max="8705" width="20" customWidth="1"/>
    <col min="8706" max="8706" width="34.5703125" customWidth="1"/>
    <col min="8707" max="8709" width="13.28515625" customWidth="1"/>
    <col min="8961" max="8961" width="20" customWidth="1"/>
    <col min="8962" max="8962" width="34.5703125" customWidth="1"/>
    <col min="8963" max="8965" width="13.28515625" customWidth="1"/>
    <col min="9217" max="9217" width="20" customWidth="1"/>
    <col min="9218" max="9218" width="34.5703125" customWidth="1"/>
    <col min="9219" max="9221" width="13.28515625" customWidth="1"/>
    <col min="9473" max="9473" width="20" customWidth="1"/>
    <col min="9474" max="9474" width="34.5703125" customWidth="1"/>
    <col min="9475" max="9477" width="13.28515625" customWidth="1"/>
    <col min="9729" max="9729" width="20" customWidth="1"/>
    <col min="9730" max="9730" width="34.5703125" customWidth="1"/>
    <col min="9731" max="9733" width="13.28515625" customWidth="1"/>
    <col min="9985" max="9985" width="20" customWidth="1"/>
    <col min="9986" max="9986" width="34.5703125" customWidth="1"/>
    <col min="9987" max="9989" width="13.28515625" customWidth="1"/>
    <col min="10241" max="10241" width="20" customWidth="1"/>
    <col min="10242" max="10242" width="34.5703125" customWidth="1"/>
    <col min="10243" max="10245" width="13.28515625" customWidth="1"/>
    <col min="10497" max="10497" width="20" customWidth="1"/>
    <col min="10498" max="10498" width="34.5703125" customWidth="1"/>
    <col min="10499" max="10501" width="13.28515625" customWidth="1"/>
    <col min="10753" max="10753" width="20" customWidth="1"/>
    <col min="10754" max="10754" width="34.5703125" customWidth="1"/>
    <col min="10755" max="10757" width="13.28515625" customWidth="1"/>
    <col min="11009" max="11009" width="20" customWidth="1"/>
    <col min="11010" max="11010" width="34.5703125" customWidth="1"/>
    <col min="11011" max="11013" width="13.28515625" customWidth="1"/>
    <col min="11265" max="11265" width="20" customWidth="1"/>
    <col min="11266" max="11266" width="34.5703125" customWidth="1"/>
    <col min="11267" max="11269" width="13.28515625" customWidth="1"/>
    <col min="11521" max="11521" width="20" customWidth="1"/>
    <col min="11522" max="11522" width="34.5703125" customWidth="1"/>
    <col min="11523" max="11525" width="13.28515625" customWidth="1"/>
    <col min="11777" max="11777" width="20" customWidth="1"/>
    <col min="11778" max="11778" width="34.5703125" customWidth="1"/>
    <col min="11779" max="11781" width="13.28515625" customWidth="1"/>
    <col min="12033" max="12033" width="20" customWidth="1"/>
    <col min="12034" max="12034" width="34.5703125" customWidth="1"/>
    <col min="12035" max="12037" width="13.28515625" customWidth="1"/>
    <col min="12289" max="12289" width="20" customWidth="1"/>
    <col min="12290" max="12290" width="34.5703125" customWidth="1"/>
    <col min="12291" max="12293" width="13.28515625" customWidth="1"/>
    <col min="12545" max="12545" width="20" customWidth="1"/>
    <col min="12546" max="12546" width="34.5703125" customWidth="1"/>
    <col min="12547" max="12549" width="13.28515625" customWidth="1"/>
    <col min="12801" max="12801" width="20" customWidth="1"/>
    <col min="12802" max="12802" width="34.5703125" customWidth="1"/>
    <col min="12803" max="12805" width="13.28515625" customWidth="1"/>
    <col min="13057" max="13057" width="20" customWidth="1"/>
    <col min="13058" max="13058" width="34.5703125" customWidth="1"/>
    <col min="13059" max="13061" width="13.28515625" customWidth="1"/>
    <col min="13313" max="13313" width="20" customWidth="1"/>
    <col min="13314" max="13314" width="34.5703125" customWidth="1"/>
    <col min="13315" max="13317" width="13.28515625" customWidth="1"/>
    <col min="13569" max="13569" width="20" customWidth="1"/>
    <col min="13570" max="13570" width="34.5703125" customWidth="1"/>
    <col min="13571" max="13573" width="13.28515625" customWidth="1"/>
    <col min="13825" max="13825" width="20" customWidth="1"/>
    <col min="13826" max="13826" width="34.5703125" customWidth="1"/>
    <col min="13827" max="13829" width="13.28515625" customWidth="1"/>
    <col min="14081" max="14081" width="20" customWidth="1"/>
    <col min="14082" max="14082" width="34.5703125" customWidth="1"/>
    <col min="14083" max="14085" width="13.28515625" customWidth="1"/>
    <col min="14337" max="14337" width="20" customWidth="1"/>
    <col min="14338" max="14338" width="34.5703125" customWidth="1"/>
    <col min="14339" max="14341" width="13.28515625" customWidth="1"/>
    <col min="14593" max="14593" width="20" customWidth="1"/>
    <col min="14594" max="14594" width="34.5703125" customWidth="1"/>
    <col min="14595" max="14597" width="13.28515625" customWidth="1"/>
    <col min="14849" max="14849" width="20" customWidth="1"/>
    <col min="14850" max="14850" width="34.5703125" customWidth="1"/>
    <col min="14851" max="14853" width="13.28515625" customWidth="1"/>
    <col min="15105" max="15105" width="20" customWidth="1"/>
    <col min="15106" max="15106" width="34.5703125" customWidth="1"/>
    <col min="15107" max="15109" width="13.28515625" customWidth="1"/>
    <col min="15361" max="15361" width="20" customWidth="1"/>
    <col min="15362" max="15362" width="34.5703125" customWidth="1"/>
    <col min="15363" max="15365" width="13.28515625" customWidth="1"/>
    <col min="15617" max="15617" width="20" customWidth="1"/>
    <col min="15618" max="15618" width="34.5703125" customWidth="1"/>
    <col min="15619" max="15621" width="13.28515625" customWidth="1"/>
    <col min="15873" max="15873" width="20" customWidth="1"/>
    <col min="15874" max="15874" width="34.5703125" customWidth="1"/>
    <col min="15875" max="15877" width="13.28515625" customWidth="1"/>
    <col min="16129" max="16129" width="20" customWidth="1"/>
    <col min="16130" max="16130" width="34.5703125" customWidth="1"/>
    <col min="16131" max="16133" width="13.28515625" customWidth="1"/>
  </cols>
  <sheetData>
    <row r="1" spans="1:5" ht="15.75" customHeight="1" x14ac:dyDescent="0.25">
      <c r="A1" s="73" t="s">
        <v>143</v>
      </c>
      <c r="B1" s="73"/>
      <c r="C1" s="73"/>
      <c r="D1" s="73"/>
      <c r="E1" s="73"/>
    </row>
    <row r="2" spans="1:5" ht="5.25" customHeight="1" x14ac:dyDescent="0.25"/>
    <row r="3" spans="1:5" ht="15.75" customHeight="1" x14ac:dyDescent="0.25">
      <c r="A3" s="71" t="s">
        <v>144</v>
      </c>
      <c r="B3" s="71"/>
      <c r="C3" s="71"/>
      <c r="D3" s="71"/>
      <c r="E3" s="71"/>
    </row>
    <row r="4" spans="1:5" ht="4.5" customHeight="1" x14ac:dyDescent="0.25"/>
    <row r="5" spans="1:5" ht="27.75" customHeight="1" x14ac:dyDescent="0.25">
      <c r="A5" s="2" t="s">
        <v>51</v>
      </c>
      <c r="B5" s="3" t="s">
        <v>49</v>
      </c>
      <c r="C5" s="4" t="s">
        <v>94</v>
      </c>
      <c r="D5" s="4" t="s">
        <v>107</v>
      </c>
      <c r="E5" s="4" t="s">
        <v>96</v>
      </c>
    </row>
    <row r="6" spans="1:5" ht="12" customHeight="1" x14ac:dyDescent="0.25">
      <c r="A6" s="34">
        <v>1</v>
      </c>
      <c r="B6" s="35">
        <v>2</v>
      </c>
      <c r="C6" s="35">
        <v>3</v>
      </c>
      <c r="D6" s="35">
        <v>4</v>
      </c>
      <c r="E6" s="35">
        <v>5</v>
      </c>
    </row>
    <row r="7" spans="1:5" ht="18" customHeight="1" x14ac:dyDescent="0.25">
      <c r="A7" s="9" t="s">
        <v>52</v>
      </c>
      <c r="B7" s="7" t="s">
        <v>53</v>
      </c>
      <c r="C7" s="8">
        <v>66470</v>
      </c>
      <c r="D7" s="8">
        <v>4227</v>
      </c>
      <c r="E7" s="8">
        <v>70697</v>
      </c>
    </row>
    <row r="8" spans="1:5" ht="20.25" customHeight="1" x14ac:dyDescent="0.25">
      <c r="A8" s="9" t="s">
        <v>145</v>
      </c>
      <c r="B8" s="7" t="s">
        <v>146</v>
      </c>
      <c r="C8" s="8">
        <v>0</v>
      </c>
      <c r="D8" s="8">
        <v>1677</v>
      </c>
      <c r="E8" s="8">
        <v>1677</v>
      </c>
    </row>
    <row r="9" spans="1:5" ht="21" customHeight="1" x14ac:dyDescent="0.25">
      <c r="A9" s="14" t="s">
        <v>54</v>
      </c>
      <c r="B9" s="16" t="s">
        <v>55</v>
      </c>
      <c r="C9" s="15">
        <v>0</v>
      </c>
      <c r="D9" s="15">
        <v>1677</v>
      </c>
      <c r="E9" s="15">
        <v>1677</v>
      </c>
    </row>
    <row r="10" spans="1:5" ht="18" customHeight="1" x14ac:dyDescent="0.25">
      <c r="A10" s="17" t="s">
        <v>34</v>
      </c>
      <c r="B10" s="12" t="s">
        <v>35</v>
      </c>
      <c r="C10" s="13">
        <v>0</v>
      </c>
      <c r="D10" s="13">
        <v>1677</v>
      </c>
      <c r="E10" s="13">
        <v>1677</v>
      </c>
    </row>
    <row r="11" spans="1:5" ht="18" customHeight="1" x14ac:dyDescent="0.25">
      <c r="A11" s="17" t="s">
        <v>38</v>
      </c>
      <c r="B11" s="12" t="s">
        <v>39</v>
      </c>
      <c r="C11" s="13">
        <v>0</v>
      </c>
      <c r="D11" s="13">
        <v>1677</v>
      </c>
      <c r="E11" s="13">
        <v>1677</v>
      </c>
    </row>
    <row r="12" spans="1:5" ht="30" customHeight="1" x14ac:dyDescent="0.25">
      <c r="A12" s="9" t="s">
        <v>56</v>
      </c>
      <c r="B12" s="7" t="s">
        <v>57</v>
      </c>
      <c r="C12" s="8">
        <v>270</v>
      </c>
      <c r="D12" s="8">
        <v>0</v>
      </c>
      <c r="E12" s="8">
        <v>270</v>
      </c>
    </row>
    <row r="13" spans="1:5" ht="20.25" customHeight="1" x14ac:dyDescent="0.25">
      <c r="A13" s="14" t="s">
        <v>54</v>
      </c>
      <c r="B13" s="16" t="s">
        <v>55</v>
      </c>
      <c r="C13" s="15">
        <v>270</v>
      </c>
      <c r="D13" s="15">
        <v>0</v>
      </c>
      <c r="E13" s="15">
        <v>270</v>
      </c>
    </row>
    <row r="14" spans="1:5" ht="18" customHeight="1" x14ac:dyDescent="0.25">
      <c r="A14" s="17" t="s">
        <v>45</v>
      </c>
      <c r="B14" s="12" t="s">
        <v>46</v>
      </c>
      <c r="C14" s="13">
        <v>270</v>
      </c>
      <c r="D14" s="13">
        <v>0</v>
      </c>
      <c r="E14" s="13">
        <v>270</v>
      </c>
    </row>
    <row r="15" spans="1:5" ht="21" customHeight="1" x14ac:dyDescent="0.25">
      <c r="A15" s="17" t="s">
        <v>47</v>
      </c>
      <c r="B15" s="12" t="s">
        <v>48</v>
      </c>
      <c r="C15" s="13">
        <v>270</v>
      </c>
      <c r="D15" s="13">
        <v>0</v>
      </c>
      <c r="E15" s="13">
        <v>270</v>
      </c>
    </row>
    <row r="16" spans="1:5" ht="18" customHeight="1" x14ac:dyDescent="0.25">
      <c r="A16" s="9" t="s">
        <v>58</v>
      </c>
      <c r="B16" s="7" t="s">
        <v>59</v>
      </c>
      <c r="C16" s="8">
        <v>200</v>
      </c>
      <c r="D16" s="8">
        <v>0</v>
      </c>
      <c r="E16" s="8">
        <v>200</v>
      </c>
    </row>
    <row r="17" spans="1:5" ht="20.25" customHeight="1" x14ac:dyDescent="0.25">
      <c r="A17" s="14" t="s">
        <v>54</v>
      </c>
      <c r="B17" s="16" t="s">
        <v>55</v>
      </c>
      <c r="C17" s="15">
        <v>200</v>
      </c>
      <c r="D17" s="15">
        <v>0</v>
      </c>
      <c r="E17" s="15">
        <v>200</v>
      </c>
    </row>
    <row r="18" spans="1:5" ht="18" customHeight="1" x14ac:dyDescent="0.25">
      <c r="A18" s="17" t="s">
        <v>34</v>
      </c>
      <c r="B18" s="12" t="s">
        <v>35</v>
      </c>
      <c r="C18" s="13">
        <v>200</v>
      </c>
      <c r="D18" s="13">
        <v>0</v>
      </c>
      <c r="E18" s="13">
        <v>200</v>
      </c>
    </row>
    <row r="19" spans="1:5" ht="18" customHeight="1" x14ac:dyDescent="0.25">
      <c r="A19" s="17" t="s">
        <v>38</v>
      </c>
      <c r="B19" s="12" t="s">
        <v>39</v>
      </c>
      <c r="C19" s="13">
        <v>200</v>
      </c>
      <c r="D19" s="13">
        <v>0</v>
      </c>
      <c r="E19" s="13">
        <v>200</v>
      </c>
    </row>
    <row r="20" spans="1:5" ht="18" customHeight="1" x14ac:dyDescent="0.25">
      <c r="A20" s="9" t="s">
        <v>60</v>
      </c>
      <c r="B20" s="7" t="s">
        <v>61</v>
      </c>
      <c r="C20" s="8">
        <v>64000</v>
      </c>
      <c r="D20" s="8">
        <v>0</v>
      </c>
      <c r="E20" s="8">
        <v>64000</v>
      </c>
    </row>
    <row r="21" spans="1:5" ht="21" customHeight="1" x14ac:dyDescent="0.25">
      <c r="A21" s="14" t="s">
        <v>54</v>
      </c>
      <c r="B21" s="16" t="s">
        <v>55</v>
      </c>
      <c r="C21" s="15">
        <v>4000</v>
      </c>
      <c r="D21" s="15">
        <v>0</v>
      </c>
      <c r="E21" s="15">
        <v>4000</v>
      </c>
    </row>
    <row r="22" spans="1:5" ht="18" customHeight="1" x14ac:dyDescent="0.25">
      <c r="A22" s="17" t="s">
        <v>34</v>
      </c>
      <c r="B22" s="12" t="s">
        <v>35</v>
      </c>
      <c r="C22" s="13">
        <v>4000</v>
      </c>
      <c r="D22" s="13">
        <v>0</v>
      </c>
      <c r="E22" s="13">
        <v>4000</v>
      </c>
    </row>
    <row r="23" spans="1:5" ht="18" customHeight="1" x14ac:dyDescent="0.25">
      <c r="A23" s="17" t="s">
        <v>36</v>
      </c>
      <c r="B23" s="12" t="s">
        <v>37</v>
      </c>
      <c r="C23" s="13">
        <v>4000</v>
      </c>
      <c r="D23" s="13">
        <v>0</v>
      </c>
      <c r="E23" s="13">
        <v>4000</v>
      </c>
    </row>
    <row r="24" spans="1:5" ht="20.25" customHeight="1" x14ac:dyDescent="0.25">
      <c r="A24" s="14" t="s">
        <v>62</v>
      </c>
      <c r="B24" s="16" t="s">
        <v>63</v>
      </c>
      <c r="C24" s="15">
        <v>60000</v>
      </c>
      <c r="D24" s="15">
        <v>0</v>
      </c>
      <c r="E24" s="15">
        <v>60000</v>
      </c>
    </row>
    <row r="25" spans="1:5" ht="18" customHeight="1" x14ac:dyDescent="0.25">
      <c r="A25" s="17" t="s">
        <v>34</v>
      </c>
      <c r="B25" s="12" t="s">
        <v>35</v>
      </c>
      <c r="C25" s="13">
        <v>60000</v>
      </c>
      <c r="D25" s="13">
        <v>0</v>
      </c>
      <c r="E25" s="13">
        <v>60000</v>
      </c>
    </row>
    <row r="26" spans="1:5" ht="18" customHeight="1" x14ac:dyDescent="0.25">
      <c r="A26" s="17" t="s">
        <v>36</v>
      </c>
      <c r="B26" s="12" t="s">
        <v>37</v>
      </c>
      <c r="C26" s="13">
        <v>58640</v>
      </c>
      <c r="D26" s="13">
        <v>0</v>
      </c>
      <c r="E26" s="13">
        <v>58640</v>
      </c>
    </row>
    <row r="27" spans="1:5" ht="18" customHeight="1" x14ac:dyDescent="0.25">
      <c r="A27" s="17" t="s">
        <v>38</v>
      </c>
      <c r="B27" s="12" t="s">
        <v>39</v>
      </c>
      <c r="C27" s="13">
        <v>1360</v>
      </c>
      <c r="D27" s="13">
        <v>0</v>
      </c>
      <c r="E27" s="13">
        <v>1360</v>
      </c>
    </row>
    <row r="28" spans="1:5" ht="18" customHeight="1" x14ac:dyDescent="0.25">
      <c r="A28" s="9" t="s">
        <v>64</v>
      </c>
      <c r="B28" s="7" t="s">
        <v>65</v>
      </c>
      <c r="C28" s="8">
        <v>2000</v>
      </c>
      <c r="D28" s="8">
        <v>0</v>
      </c>
      <c r="E28" s="8">
        <v>2000</v>
      </c>
    </row>
    <row r="29" spans="1:5" ht="21" customHeight="1" x14ac:dyDescent="0.25">
      <c r="A29" s="14" t="s">
        <v>62</v>
      </c>
      <c r="B29" s="16" t="s">
        <v>63</v>
      </c>
      <c r="C29" s="15">
        <v>2000</v>
      </c>
      <c r="D29" s="15">
        <v>0</v>
      </c>
      <c r="E29" s="15">
        <v>2000</v>
      </c>
    </row>
    <row r="30" spans="1:5" ht="18" customHeight="1" x14ac:dyDescent="0.25">
      <c r="A30" s="17" t="s">
        <v>34</v>
      </c>
      <c r="B30" s="12" t="s">
        <v>35</v>
      </c>
      <c r="C30" s="13">
        <v>2000</v>
      </c>
      <c r="D30" s="13">
        <v>0</v>
      </c>
      <c r="E30" s="13">
        <v>2000</v>
      </c>
    </row>
    <row r="31" spans="1:5" ht="18" customHeight="1" x14ac:dyDescent="0.25">
      <c r="A31" s="17" t="s">
        <v>38</v>
      </c>
      <c r="B31" s="12" t="s">
        <v>39</v>
      </c>
      <c r="C31" s="13">
        <v>2000</v>
      </c>
      <c r="D31" s="13">
        <v>0</v>
      </c>
      <c r="E31" s="13">
        <v>2000</v>
      </c>
    </row>
    <row r="32" spans="1:5" ht="18" customHeight="1" x14ac:dyDescent="0.25">
      <c r="A32" s="9" t="s">
        <v>147</v>
      </c>
      <c r="B32" s="7" t="s">
        <v>148</v>
      </c>
      <c r="C32" s="8">
        <v>0</v>
      </c>
      <c r="D32" s="8">
        <v>2550</v>
      </c>
      <c r="E32" s="8">
        <v>2550</v>
      </c>
    </row>
    <row r="33" spans="1:5" ht="20.25" customHeight="1" x14ac:dyDescent="0.25">
      <c r="A33" s="14" t="s">
        <v>54</v>
      </c>
      <c r="B33" s="16" t="s">
        <v>55</v>
      </c>
      <c r="C33" s="15">
        <v>0</v>
      </c>
      <c r="D33" s="15">
        <v>2550</v>
      </c>
      <c r="E33" s="15">
        <v>2550</v>
      </c>
    </row>
    <row r="34" spans="1:5" ht="18" customHeight="1" x14ac:dyDescent="0.25">
      <c r="A34" s="17" t="s">
        <v>34</v>
      </c>
      <c r="B34" s="12" t="s">
        <v>35</v>
      </c>
      <c r="C34" s="13">
        <v>0</v>
      </c>
      <c r="D34" s="13">
        <v>407</v>
      </c>
      <c r="E34" s="13">
        <v>407</v>
      </c>
    </row>
    <row r="35" spans="1:5" ht="18" customHeight="1" x14ac:dyDescent="0.25">
      <c r="A35" s="17" t="s">
        <v>38</v>
      </c>
      <c r="B35" s="12" t="s">
        <v>39</v>
      </c>
      <c r="C35" s="13">
        <v>0</v>
      </c>
      <c r="D35" s="13">
        <v>407</v>
      </c>
      <c r="E35" s="13">
        <v>407</v>
      </c>
    </row>
    <row r="36" spans="1:5" ht="18" customHeight="1" x14ac:dyDescent="0.25">
      <c r="A36" s="17" t="s">
        <v>45</v>
      </c>
      <c r="B36" s="12" t="s">
        <v>46</v>
      </c>
      <c r="C36" s="13">
        <v>0</v>
      </c>
      <c r="D36" s="13">
        <v>2143</v>
      </c>
      <c r="E36" s="13">
        <v>2143</v>
      </c>
    </row>
    <row r="37" spans="1:5" ht="21" customHeight="1" x14ac:dyDescent="0.25">
      <c r="A37" s="17" t="s">
        <v>47</v>
      </c>
      <c r="B37" s="12" t="s">
        <v>48</v>
      </c>
      <c r="C37" s="13">
        <v>0</v>
      </c>
      <c r="D37" s="13">
        <v>2143</v>
      </c>
      <c r="E37" s="13">
        <v>2143</v>
      </c>
    </row>
    <row r="38" spans="1:5" ht="20.25" customHeight="1" x14ac:dyDescent="0.25">
      <c r="A38" s="9" t="s">
        <v>66</v>
      </c>
      <c r="B38" s="7" t="s">
        <v>67</v>
      </c>
      <c r="C38" s="8">
        <v>135302</v>
      </c>
      <c r="D38" s="8">
        <v>1678</v>
      </c>
      <c r="E38" s="8">
        <v>136980</v>
      </c>
    </row>
    <row r="39" spans="1:5" ht="30" customHeight="1" x14ac:dyDescent="0.25">
      <c r="A39" s="9" t="s">
        <v>68</v>
      </c>
      <c r="B39" s="7" t="s">
        <v>69</v>
      </c>
      <c r="C39" s="8">
        <v>1500</v>
      </c>
      <c r="D39" s="8">
        <v>0</v>
      </c>
      <c r="E39" s="8">
        <v>1500</v>
      </c>
    </row>
    <row r="40" spans="1:5" ht="21" customHeight="1" x14ac:dyDescent="0.25">
      <c r="A40" s="14" t="s">
        <v>70</v>
      </c>
      <c r="B40" s="16" t="s">
        <v>71</v>
      </c>
      <c r="C40" s="15">
        <v>1500</v>
      </c>
      <c r="D40" s="15">
        <v>0</v>
      </c>
      <c r="E40" s="15">
        <v>1500</v>
      </c>
    </row>
    <row r="41" spans="1:5" ht="18" customHeight="1" x14ac:dyDescent="0.25">
      <c r="A41" s="17" t="s">
        <v>45</v>
      </c>
      <c r="B41" s="12" t="s">
        <v>46</v>
      </c>
      <c r="C41" s="13">
        <v>1500</v>
      </c>
      <c r="D41" s="13">
        <v>0</v>
      </c>
      <c r="E41" s="13">
        <v>1500</v>
      </c>
    </row>
    <row r="42" spans="1:5" ht="20.25" customHeight="1" x14ac:dyDescent="0.25">
      <c r="A42" s="17" t="s">
        <v>47</v>
      </c>
      <c r="B42" s="12" t="s">
        <v>48</v>
      </c>
      <c r="C42" s="13">
        <v>1500</v>
      </c>
      <c r="D42" s="13">
        <v>0</v>
      </c>
      <c r="E42" s="13">
        <v>1500</v>
      </c>
    </row>
    <row r="43" spans="1:5" ht="21" customHeight="1" x14ac:dyDescent="0.25">
      <c r="A43" s="9" t="s">
        <v>72</v>
      </c>
      <c r="B43" s="7" t="s">
        <v>73</v>
      </c>
      <c r="C43" s="8">
        <v>25170</v>
      </c>
      <c r="D43" s="8">
        <v>960</v>
      </c>
      <c r="E43" s="8">
        <v>26130</v>
      </c>
    </row>
    <row r="44" spans="1:5" ht="20.25" customHeight="1" x14ac:dyDescent="0.25">
      <c r="A44" s="14" t="s">
        <v>70</v>
      </c>
      <c r="B44" s="16" t="s">
        <v>71</v>
      </c>
      <c r="C44" s="15">
        <v>25170</v>
      </c>
      <c r="D44" s="15">
        <v>960</v>
      </c>
      <c r="E44" s="15">
        <v>26130</v>
      </c>
    </row>
    <row r="45" spans="1:5" ht="18" customHeight="1" x14ac:dyDescent="0.25">
      <c r="A45" s="17" t="s">
        <v>34</v>
      </c>
      <c r="B45" s="12" t="s">
        <v>35</v>
      </c>
      <c r="C45" s="13">
        <v>25170</v>
      </c>
      <c r="D45" s="13">
        <v>960</v>
      </c>
      <c r="E45" s="13">
        <v>26130</v>
      </c>
    </row>
    <row r="46" spans="1:5" ht="18" customHeight="1" x14ac:dyDescent="0.25">
      <c r="A46" s="17" t="s">
        <v>38</v>
      </c>
      <c r="B46" s="12" t="s">
        <v>39</v>
      </c>
      <c r="C46" s="13">
        <v>25170</v>
      </c>
      <c r="D46" s="13">
        <v>960</v>
      </c>
      <c r="E46" s="13">
        <v>26130</v>
      </c>
    </row>
    <row r="47" spans="1:5" ht="21" customHeight="1" x14ac:dyDescent="0.25">
      <c r="A47" s="9" t="s">
        <v>74</v>
      </c>
      <c r="B47" s="7" t="s">
        <v>75</v>
      </c>
      <c r="C47" s="8">
        <v>108632</v>
      </c>
      <c r="D47" s="8">
        <v>718</v>
      </c>
      <c r="E47" s="8">
        <v>109350</v>
      </c>
    </row>
    <row r="48" spans="1:5" ht="20.25" customHeight="1" x14ac:dyDescent="0.25">
      <c r="A48" s="14" t="s">
        <v>54</v>
      </c>
      <c r="B48" s="16" t="s">
        <v>55</v>
      </c>
      <c r="C48" s="15">
        <v>2750</v>
      </c>
      <c r="D48" s="15">
        <v>0</v>
      </c>
      <c r="E48" s="15">
        <v>2750</v>
      </c>
    </row>
    <row r="49" spans="1:5" ht="18" customHeight="1" x14ac:dyDescent="0.25">
      <c r="A49" s="17" t="s">
        <v>34</v>
      </c>
      <c r="B49" s="12" t="s">
        <v>35</v>
      </c>
      <c r="C49" s="13">
        <v>2750</v>
      </c>
      <c r="D49" s="13">
        <v>0</v>
      </c>
      <c r="E49" s="13">
        <v>2750</v>
      </c>
    </row>
    <row r="50" spans="1:5" ht="18" customHeight="1" x14ac:dyDescent="0.25">
      <c r="A50" s="17" t="s">
        <v>38</v>
      </c>
      <c r="B50" s="12" t="s">
        <v>39</v>
      </c>
      <c r="C50" s="13">
        <v>2750</v>
      </c>
      <c r="D50" s="13">
        <v>0</v>
      </c>
      <c r="E50" s="13">
        <v>2750</v>
      </c>
    </row>
    <row r="51" spans="1:5" ht="21" customHeight="1" x14ac:dyDescent="0.25">
      <c r="A51" s="14" t="s">
        <v>70</v>
      </c>
      <c r="B51" s="16" t="s">
        <v>71</v>
      </c>
      <c r="C51" s="15">
        <v>105882</v>
      </c>
      <c r="D51" s="15">
        <v>718</v>
      </c>
      <c r="E51" s="15">
        <v>106600</v>
      </c>
    </row>
    <row r="52" spans="1:5" ht="18" customHeight="1" x14ac:dyDescent="0.25">
      <c r="A52" s="17" t="s">
        <v>34</v>
      </c>
      <c r="B52" s="12" t="s">
        <v>35</v>
      </c>
      <c r="C52" s="13">
        <v>105882</v>
      </c>
      <c r="D52" s="13">
        <v>718</v>
      </c>
      <c r="E52" s="13">
        <v>106600</v>
      </c>
    </row>
    <row r="53" spans="1:5" ht="18" customHeight="1" x14ac:dyDescent="0.25">
      <c r="A53" s="17" t="s">
        <v>38</v>
      </c>
      <c r="B53" s="12" t="s">
        <v>39</v>
      </c>
      <c r="C53" s="13">
        <v>105882</v>
      </c>
      <c r="D53" s="13">
        <v>718</v>
      </c>
      <c r="E53" s="13">
        <v>106600</v>
      </c>
    </row>
    <row r="54" spans="1:5" ht="20.25" customHeight="1" x14ac:dyDescent="0.25">
      <c r="A54" s="9" t="s">
        <v>76</v>
      </c>
      <c r="B54" s="7" t="s">
        <v>77</v>
      </c>
      <c r="C54" s="8">
        <v>1524724</v>
      </c>
      <c r="D54" s="8">
        <v>118379</v>
      </c>
      <c r="E54" s="8">
        <v>1643103</v>
      </c>
    </row>
    <row r="55" spans="1:5" ht="18" customHeight="1" x14ac:dyDescent="0.25">
      <c r="A55" s="9" t="s">
        <v>78</v>
      </c>
      <c r="B55" s="7" t="s">
        <v>79</v>
      </c>
      <c r="C55" s="8">
        <v>1524724</v>
      </c>
      <c r="D55" s="8">
        <v>118379</v>
      </c>
      <c r="E55" s="8">
        <v>1643103</v>
      </c>
    </row>
    <row r="56" spans="1:5" ht="21" customHeight="1" x14ac:dyDescent="0.25">
      <c r="A56" s="14" t="s">
        <v>80</v>
      </c>
      <c r="B56" s="16" t="s">
        <v>81</v>
      </c>
      <c r="C56" s="15">
        <v>23171</v>
      </c>
      <c r="D56" s="15">
        <v>0</v>
      </c>
      <c r="E56" s="15">
        <v>23171</v>
      </c>
    </row>
    <row r="57" spans="1:5" ht="18" customHeight="1" x14ac:dyDescent="0.25">
      <c r="A57" s="17" t="s">
        <v>34</v>
      </c>
      <c r="B57" s="12" t="s">
        <v>35</v>
      </c>
      <c r="C57" s="13">
        <v>17211</v>
      </c>
      <c r="D57" s="13">
        <v>0</v>
      </c>
      <c r="E57" s="13">
        <v>17211</v>
      </c>
    </row>
    <row r="58" spans="1:5" ht="18" customHeight="1" x14ac:dyDescent="0.25">
      <c r="A58" s="17" t="s">
        <v>36</v>
      </c>
      <c r="B58" s="12" t="s">
        <v>37</v>
      </c>
      <c r="C58" s="13">
        <v>4600</v>
      </c>
      <c r="D58" s="13">
        <v>0</v>
      </c>
      <c r="E58" s="13">
        <v>4600</v>
      </c>
    </row>
    <row r="59" spans="1:5" ht="18" customHeight="1" x14ac:dyDescent="0.25">
      <c r="A59" s="17" t="s">
        <v>38</v>
      </c>
      <c r="B59" s="12" t="s">
        <v>39</v>
      </c>
      <c r="C59" s="13">
        <v>12594</v>
      </c>
      <c r="D59" s="13">
        <v>-4</v>
      </c>
      <c r="E59" s="13">
        <v>12590</v>
      </c>
    </row>
    <row r="60" spans="1:5" ht="18" customHeight="1" x14ac:dyDescent="0.25">
      <c r="A60" s="17" t="s">
        <v>40</v>
      </c>
      <c r="B60" s="12" t="s">
        <v>41</v>
      </c>
      <c r="C60" s="13">
        <v>2</v>
      </c>
      <c r="D60" s="13">
        <v>4</v>
      </c>
      <c r="E60" s="13">
        <v>6</v>
      </c>
    </row>
    <row r="61" spans="1:5" ht="21" customHeight="1" x14ac:dyDescent="0.25">
      <c r="A61" s="17" t="s">
        <v>44</v>
      </c>
      <c r="B61" s="12" t="s">
        <v>104</v>
      </c>
      <c r="C61" s="13">
        <v>15</v>
      </c>
      <c r="D61" s="13">
        <v>0</v>
      </c>
      <c r="E61" s="13">
        <v>15</v>
      </c>
    </row>
    <row r="62" spans="1:5" ht="18" customHeight="1" x14ac:dyDescent="0.25">
      <c r="A62" s="17" t="s">
        <v>45</v>
      </c>
      <c r="B62" s="12" t="s">
        <v>46</v>
      </c>
      <c r="C62" s="13">
        <v>5960</v>
      </c>
      <c r="D62" s="13">
        <v>0</v>
      </c>
      <c r="E62" s="13">
        <v>5960</v>
      </c>
    </row>
    <row r="63" spans="1:5" ht="20.25" customHeight="1" x14ac:dyDescent="0.25">
      <c r="A63" s="17" t="s">
        <v>47</v>
      </c>
      <c r="B63" s="12" t="s">
        <v>48</v>
      </c>
      <c r="C63" s="13">
        <v>5960</v>
      </c>
      <c r="D63" s="13">
        <v>0</v>
      </c>
      <c r="E63" s="13">
        <v>5960</v>
      </c>
    </row>
    <row r="64" spans="1:5" ht="18" customHeight="1" x14ac:dyDescent="0.25">
      <c r="A64" s="14" t="s">
        <v>82</v>
      </c>
      <c r="B64" s="16" t="s">
        <v>83</v>
      </c>
      <c r="C64" s="15">
        <v>1790</v>
      </c>
      <c r="D64" s="15">
        <v>0</v>
      </c>
      <c r="E64" s="15">
        <v>1790</v>
      </c>
    </row>
    <row r="65" spans="1:5" ht="18" customHeight="1" x14ac:dyDescent="0.25">
      <c r="A65" s="17" t="s">
        <v>34</v>
      </c>
      <c r="B65" s="12" t="s">
        <v>35</v>
      </c>
      <c r="C65" s="13">
        <v>1790</v>
      </c>
      <c r="D65" s="13">
        <v>0</v>
      </c>
      <c r="E65" s="13">
        <v>1790</v>
      </c>
    </row>
    <row r="66" spans="1:5" ht="18" customHeight="1" x14ac:dyDescent="0.25">
      <c r="A66" s="17" t="s">
        <v>38</v>
      </c>
      <c r="B66" s="12" t="s">
        <v>39</v>
      </c>
      <c r="C66" s="13">
        <v>1790</v>
      </c>
      <c r="D66" s="13">
        <v>0</v>
      </c>
      <c r="E66" s="13">
        <v>1790</v>
      </c>
    </row>
    <row r="67" spans="1:5" ht="18" customHeight="1" x14ac:dyDescent="0.25">
      <c r="A67" s="14" t="s">
        <v>84</v>
      </c>
      <c r="B67" s="16" t="s">
        <v>85</v>
      </c>
      <c r="C67" s="15">
        <v>1499673</v>
      </c>
      <c r="D67" s="15">
        <v>118029</v>
      </c>
      <c r="E67" s="15">
        <v>1617702</v>
      </c>
    </row>
    <row r="68" spans="1:5" ht="18" customHeight="1" x14ac:dyDescent="0.25">
      <c r="A68" s="17" t="s">
        <v>34</v>
      </c>
      <c r="B68" s="12" t="s">
        <v>35</v>
      </c>
      <c r="C68" s="13">
        <v>1498872</v>
      </c>
      <c r="D68" s="13">
        <v>108457</v>
      </c>
      <c r="E68" s="13">
        <v>1607329</v>
      </c>
    </row>
    <row r="69" spans="1:5" ht="18" customHeight="1" x14ac:dyDescent="0.25">
      <c r="A69" s="17" t="s">
        <v>36</v>
      </c>
      <c r="B69" s="12" t="s">
        <v>37</v>
      </c>
      <c r="C69" s="13">
        <v>1475553</v>
      </c>
      <c r="D69" s="13">
        <v>0</v>
      </c>
      <c r="E69" s="13">
        <v>1475553</v>
      </c>
    </row>
    <row r="70" spans="1:5" ht="18" customHeight="1" x14ac:dyDescent="0.25">
      <c r="A70" s="17" t="s">
        <v>38</v>
      </c>
      <c r="B70" s="12" t="s">
        <v>39</v>
      </c>
      <c r="C70" s="13">
        <v>22669</v>
      </c>
      <c r="D70" s="13">
        <v>108449</v>
      </c>
      <c r="E70" s="13">
        <v>131118</v>
      </c>
    </row>
    <row r="71" spans="1:5" ht="21" customHeight="1" x14ac:dyDescent="0.25">
      <c r="A71" s="17" t="s">
        <v>42</v>
      </c>
      <c r="B71" s="12" t="s">
        <v>43</v>
      </c>
      <c r="C71" s="13">
        <v>10</v>
      </c>
      <c r="D71" s="13">
        <v>0</v>
      </c>
      <c r="E71" s="13">
        <v>10</v>
      </c>
    </row>
    <row r="72" spans="1:5" ht="20.25" customHeight="1" x14ac:dyDescent="0.25">
      <c r="A72" s="17" t="s">
        <v>44</v>
      </c>
      <c r="B72" s="12" t="s">
        <v>104</v>
      </c>
      <c r="C72" s="13">
        <v>640</v>
      </c>
      <c r="D72" s="13">
        <v>8</v>
      </c>
      <c r="E72" s="13">
        <v>648</v>
      </c>
    </row>
    <row r="73" spans="1:5" ht="18" customHeight="1" x14ac:dyDescent="0.25">
      <c r="A73" s="17" t="s">
        <v>45</v>
      </c>
      <c r="B73" s="12" t="s">
        <v>46</v>
      </c>
      <c r="C73" s="13">
        <v>801</v>
      </c>
      <c r="D73" s="13">
        <v>9572</v>
      </c>
      <c r="E73" s="13">
        <v>10373</v>
      </c>
    </row>
    <row r="74" spans="1:5" ht="21" customHeight="1" x14ac:dyDescent="0.25">
      <c r="A74" s="17" t="s">
        <v>47</v>
      </c>
      <c r="B74" s="12" t="s">
        <v>48</v>
      </c>
      <c r="C74" s="13">
        <v>801</v>
      </c>
      <c r="D74" s="13">
        <v>9572</v>
      </c>
      <c r="E74" s="13">
        <v>10373</v>
      </c>
    </row>
    <row r="75" spans="1:5" ht="18" customHeight="1" x14ac:dyDescent="0.25">
      <c r="A75" s="14" t="s">
        <v>86</v>
      </c>
      <c r="B75" s="16" t="s">
        <v>87</v>
      </c>
      <c r="C75" s="15">
        <v>90</v>
      </c>
      <c r="D75" s="15">
        <v>350</v>
      </c>
      <c r="E75" s="15">
        <v>440</v>
      </c>
    </row>
    <row r="76" spans="1:5" ht="18" customHeight="1" x14ac:dyDescent="0.25">
      <c r="A76" s="17" t="s">
        <v>34</v>
      </c>
      <c r="B76" s="12" t="s">
        <v>35</v>
      </c>
      <c r="C76" s="13">
        <v>90</v>
      </c>
      <c r="D76" s="13">
        <v>350</v>
      </c>
      <c r="E76" s="13">
        <v>440</v>
      </c>
    </row>
    <row r="77" spans="1:5" ht="18" customHeight="1" x14ac:dyDescent="0.25">
      <c r="A77" s="17" t="s">
        <v>38</v>
      </c>
      <c r="B77" s="12" t="s">
        <v>39</v>
      </c>
      <c r="C77" s="13">
        <v>90</v>
      </c>
      <c r="D77" s="13">
        <v>350</v>
      </c>
      <c r="E77" s="13">
        <v>440</v>
      </c>
    </row>
  </sheetData>
  <mergeCells count="2">
    <mergeCell ref="A1:E1"/>
    <mergeCell ref="A3:E3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9895E-D57D-4973-A18A-EB82ABFB7959}">
  <sheetPr>
    <tabColor theme="7" tint="0.79998168889431442"/>
  </sheetPr>
  <dimension ref="B2:R410"/>
  <sheetViews>
    <sheetView topLeftCell="A19" workbookViewId="0">
      <selection activeCell="B27" sqref="B27:F34"/>
    </sheetView>
  </sheetViews>
  <sheetFormatPr defaultColWidth="7" defaultRowHeight="19.5" customHeight="1" x14ac:dyDescent="0.25"/>
  <cols>
    <col min="1" max="1" width="7" style="40"/>
    <col min="2" max="2" width="4.7109375" style="40" customWidth="1"/>
    <col min="3" max="3" width="37.42578125" style="40" customWidth="1"/>
    <col min="4" max="6" width="9.85546875" style="40" customWidth="1"/>
    <col min="7" max="14" width="7" style="40"/>
    <col min="15" max="15" width="31.140625" style="40" customWidth="1"/>
    <col min="16" max="20" width="25.42578125" style="40" customWidth="1"/>
    <col min="21" max="238" width="7" style="40"/>
    <col min="239" max="243" width="11.28515625" style="40" customWidth="1"/>
    <col min="244" max="246" width="2.85546875" style="40" customWidth="1"/>
    <col min="247" max="247" width="13.85546875" style="40" customWidth="1"/>
    <col min="248" max="249" width="6" style="40" customWidth="1"/>
    <col min="250" max="250" width="11.28515625" style="40" customWidth="1"/>
    <col min="251" max="252" width="4.5703125" style="40" customWidth="1"/>
    <col min="253" max="253" width="11.28515625" style="40" customWidth="1"/>
    <col min="254" max="255" width="5" style="40" customWidth="1"/>
    <col min="256" max="257" width="7" style="40"/>
    <col min="258" max="258" width="45.7109375" style="40" customWidth="1"/>
    <col min="259" max="261" width="10.5703125" style="40" customWidth="1"/>
    <col min="262" max="494" width="7" style="40"/>
    <col min="495" max="499" width="11.28515625" style="40" customWidth="1"/>
    <col min="500" max="502" width="2.85546875" style="40" customWidth="1"/>
    <col min="503" max="503" width="13.85546875" style="40" customWidth="1"/>
    <col min="504" max="505" width="6" style="40" customWidth="1"/>
    <col min="506" max="506" width="11.28515625" style="40" customWidth="1"/>
    <col min="507" max="508" width="4.5703125" style="40" customWidth="1"/>
    <col min="509" max="509" width="11.28515625" style="40" customWidth="1"/>
    <col min="510" max="511" width="5" style="40" customWidth="1"/>
    <col min="512" max="513" width="7" style="40"/>
    <col min="514" max="514" width="45.7109375" style="40" customWidth="1"/>
    <col min="515" max="517" width="10.5703125" style="40" customWidth="1"/>
    <col min="518" max="750" width="7" style="40"/>
    <col min="751" max="755" width="11.28515625" style="40" customWidth="1"/>
    <col min="756" max="758" width="2.85546875" style="40" customWidth="1"/>
    <col min="759" max="759" width="13.85546875" style="40" customWidth="1"/>
    <col min="760" max="761" width="6" style="40" customWidth="1"/>
    <col min="762" max="762" width="11.28515625" style="40" customWidth="1"/>
    <col min="763" max="764" width="4.5703125" style="40" customWidth="1"/>
    <col min="765" max="765" width="11.28515625" style="40" customWidth="1"/>
    <col min="766" max="767" width="5" style="40" customWidth="1"/>
    <col min="768" max="769" width="7" style="40"/>
    <col min="770" max="770" width="45.7109375" style="40" customWidth="1"/>
    <col min="771" max="773" width="10.5703125" style="40" customWidth="1"/>
    <col min="774" max="1006" width="7" style="40"/>
    <col min="1007" max="1011" width="11.28515625" style="40" customWidth="1"/>
    <col min="1012" max="1014" width="2.85546875" style="40" customWidth="1"/>
    <col min="1015" max="1015" width="13.85546875" style="40" customWidth="1"/>
    <col min="1016" max="1017" width="6" style="40" customWidth="1"/>
    <col min="1018" max="1018" width="11.28515625" style="40" customWidth="1"/>
    <col min="1019" max="1020" width="4.5703125" style="40" customWidth="1"/>
    <col min="1021" max="1021" width="11.28515625" style="40" customWidth="1"/>
    <col min="1022" max="1023" width="5" style="40" customWidth="1"/>
    <col min="1024" max="1025" width="7" style="40"/>
    <col min="1026" max="1026" width="45.7109375" style="40" customWidth="1"/>
    <col min="1027" max="1029" width="10.5703125" style="40" customWidth="1"/>
    <col min="1030" max="1262" width="7" style="40"/>
    <col min="1263" max="1267" width="11.28515625" style="40" customWidth="1"/>
    <col min="1268" max="1270" width="2.85546875" style="40" customWidth="1"/>
    <col min="1271" max="1271" width="13.85546875" style="40" customWidth="1"/>
    <col min="1272" max="1273" width="6" style="40" customWidth="1"/>
    <col min="1274" max="1274" width="11.28515625" style="40" customWidth="1"/>
    <col min="1275" max="1276" width="4.5703125" style="40" customWidth="1"/>
    <col min="1277" max="1277" width="11.28515625" style="40" customWidth="1"/>
    <col min="1278" max="1279" width="5" style="40" customWidth="1"/>
    <col min="1280" max="1281" width="7" style="40"/>
    <col min="1282" max="1282" width="45.7109375" style="40" customWidth="1"/>
    <col min="1283" max="1285" width="10.5703125" style="40" customWidth="1"/>
    <col min="1286" max="1518" width="7" style="40"/>
    <col min="1519" max="1523" width="11.28515625" style="40" customWidth="1"/>
    <col min="1524" max="1526" width="2.85546875" style="40" customWidth="1"/>
    <col min="1527" max="1527" width="13.85546875" style="40" customWidth="1"/>
    <col min="1528" max="1529" width="6" style="40" customWidth="1"/>
    <col min="1530" max="1530" width="11.28515625" style="40" customWidth="1"/>
    <col min="1531" max="1532" width="4.5703125" style="40" customWidth="1"/>
    <col min="1533" max="1533" width="11.28515625" style="40" customWidth="1"/>
    <col min="1534" max="1535" width="5" style="40" customWidth="1"/>
    <col min="1536" max="1537" width="7" style="40"/>
    <col min="1538" max="1538" width="45.7109375" style="40" customWidth="1"/>
    <col min="1539" max="1541" width="10.5703125" style="40" customWidth="1"/>
    <col min="1542" max="1774" width="7" style="40"/>
    <col min="1775" max="1779" width="11.28515625" style="40" customWidth="1"/>
    <col min="1780" max="1782" width="2.85546875" style="40" customWidth="1"/>
    <col min="1783" max="1783" width="13.85546875" style="40" customWidth="1"/>
    <col min="1784" max="1785" width="6" style="40" customWidth="1"/>
    <col min="1786" max="1786" width="11.28515625" style="40" customWidth="1"/>
    <col min="1787" max="1788" width="4.5703125" style="40" customWidth="1"/>
    <col min="1789" max="1789" width="11.28515625" style="40" customWidth="1"/>
    <col min="1790" max="1791" width="5" style="40" customWidth="1"/>
    <col min="1792" max="1793" width="7" style="40"/>
    <col min="1794" max="1794" width="45.7109375" style="40" customWidth="1"/>
    <col min="1795" max="1797" width="10.5703125" style="40" customWidth="1"/>
    <col min="1798" max="2030" width="7" style="40"/>
    <col min="2031" max="2035" width="11.28515625" style="40" customWidth="1"/>
    <col min="2036" max="2038" width="2.85546875" style="40" customWidth="1"/>
    <col min="2039" max="2039" width="13.85546875" style="40" customWidth="1"/>
    <col min="2040" max="2041" width="6" style="40" customWidth="1"/>
    <col min="2042" max="2042" width="11.28515625" style="40" customWidth="1"/>
    <col min="2043" max="2044" width="4.5703125" style="40" customWidth="1"/>
    <col min="2045" max="2045" width="11.28515625" style="40" customWidth="1"/>
    <col min="2046" max="2047" width="5" style="40" customWidth="1"/>
    <col min="2048" max="2049" width="7" style="40"/>
    <col min="2050" max="2050" width="45.7109375" style="40" customWidth="1"/>
    <col min="2051" max="2053" width="10.5703125" style="40" customWidth="1"/>
    <col min="2054" max="2286" width="7" style="40"/>
    <col min="2287" max="2291" width="11.28515625" style="40" customWidth="1"/>
    <col min="2292" max="2294" width="2.85546875" style="40" customWidth="1"/>
    <col min="2295" max="2295" width="13.85546875" style="40" customWidth="1"/>
    <col min="2296" max="2297" width="6" style="40" customWidth="1"/>
    <col min="2298" max="2298" width="11.28515625" style="40" customWidth="1"/>
    <col min="2299" max="2300" width="4.5703125" style="40" customWidth="1"/>
    <col min="2301" max="2301" width="11.28515625" style="40" customWidth="1"/>
    <col min="2302" max="2303" width="5" style="40" customWidth="1"/>
    <col min="2304" max="2305" width="7" style="40"/>
    <col min="2306" max="2306" width="45.7109375" style="40" customWidth="1"/>
    <col min="2307" max="2309" width="10.5703125" style="40" customWidth="1"/>
    <col min="2310" max="2542" width="7" style="40"/>
    <col min="2543" max="2547" width="11.28515625" style="40" customWidth="1"/>
    <col min="2548" max="2550" width="2.85546875" style="40" customWidth="1"/>
    <col min="2551" max="2551" width="13.85546875" style="40" customWidth="1"/>
    <col min="2552" max="2553" width="6" style="40" customWidth="1"/>
    <col min="2554" max="2554" width="11.28515625" style="40" customWidth="1"/>
    <col min="2555" max="2556" width="4.5703125" style="40" customWidth="1"/>
    <col min="2557" max="2557" width="11.28515625" style="40" customWidth="1"/>
    <col min="2558" max="2559" width="5" style="40" customWidth="1"/>
    <col min="2560" max="2561" width="7" style="40"/>
    <col min="2562" max="2562" width="45.7109375" style="40" customWidth="1"/>
    <col min="2563" max="2565" width="10.5703125" style="40" customWidth="1"/>
    <col min="2566" max="2798" width="7" style="40"/>
    <col min="2799" max="2803" width="11.28515625" style="40" customWidth="1"/>
    <col min="2804" max="2806" width="2.85546875" style="40" customWidth="1"/>
    <col min="2807" max="2807" width="13.85546875" style="40" customWidth="1"/>
    <col min="2808" max="2809" width="6" style="40" customWidth="1"/>
    <col min="2810" max="2810" width="11.28515625" style="40" customWidth="1"/>
    <col min="2811" max="2812" width="4.5703125" style="40" customWidth="1"/>
    <col min="2813" max="2813" width="11.28515625" style="40" customWidth="1"/>
    <col min="2814" max="2815" width="5" style="40" customWidth="1"/>
    <col min="2816" max="2817" width="7" style="40"/>
    <col min="2818" max="2818" width="45.7109375" style="40" customWidth="1"/>
    <col min="2819" max="2821" width="10.5703125" style="40" customWidth="1"/>
    <col min="2822" max="3054" width="7" style="40"/>
    <col min="3055" max="3059" width="11.28515625" style="40" customWidth="1"/>
    <col min="3060" max="3062" width="2.85546875" style="40" customWidth="1"/>
    <col min="3063" max="3063" width="13.85546875" style="40" customWidth="1"/>
    <col min="3064" max="3065" width="6" style="40" customWidth="1"/>
    <col min="3066" max="3066" width="11.28515625" style="40" customWidth="1"/>
    <col min="3067" max="3068" width="4.5703125" style="40" customWidth="1"/>
    <col min="3069" max="3069" width="11.28515625" style="40" customWidth="1"/>
    <col min="3070" max="3071" width="5" style="40" customWidth="1"/>
    <col min="3072" max="3073" width="7" style="40"/>
    <col min="3074" max="3074" width="45.7109375" style="40" customWidth="1"/>
    <col min="3075" max="3077" width="10.5703125" style="40" customWidth="1"/>
    <col min="3078" max="3310" width="7" style="40"/>
    <col min="3311" max="3315" width="11.28515625" style="40" customWidth="1"/>
    <col min="3316" max="3318" width="2.85546875" style="40" customWidth="1"/>
    <col min="3319" max="3319" width="13.85546875" style="40" customWidth="1"/>
    <col min="3320" max="3321" width="6" style="40" customWidth="1"/>
    <col min="3322" max="3322" width="11.28515625" style="40" customWidth="1"/>
    <col min="3323" max="3324" width="4.5703125" style="40" customWidth="1"/>
    <col min="3325" max="3325" width="11.28515625" style="40" customWidth="1"/>
    <col min="3326" max="3327" width="5" style="40" customWidth="1"/>
    <col min="3328" max="3329" width="7" style="40"/>
    <col min="3330" max="3330" width="45.7109375" style="40" customWidth="1"/>
    <col min="3331" max="3333" width="10.5703125" style="40" customWidth="1"/>
    <col min="3334" max="3566" width="7" style="40"/>
    <col min="3567" max="3571" width="11.28515625" style="40" customWidth="1"/>
    <col min="3572" max="3574" width="2.85546875" style="40" customWidth="1"/>
    <col min="3575" max="3575" width="13.85546875" style="40" customWidth="1"/>
    <col min="3576" max="3577" width="6" style="40" customWidth="1"/>
    <col min="3578" max="3578" width="11.28515625" style="40" customWidth="1"/>
    <col min="3579" max="3580" width="4.5703125" style="40" customWidth="1"/>
    <col min="3581" max="3581" width="11.28515625" style="40" customWidth="1"/>
    <col min="3582" max="3583" width="5" style="40" customWidth="1"/>
    <col min="3584" max="3585" width="7" style="40"/>
    <col min="3586" max="3586" width="45.7109375" style="40" customWidth="1"/>
    <col min="3587" max="3589" width="10.5703125" style="40" customWidth="1"/>
    <col min="3590" max="3822" width="7" style="40"/>
    <col min="3823" max="3827" width="11.28515625" style="40" customWidth="1"/>
    <col min="3828" max="3830" width="2.85546875" style="40" customWidth="1"/>
    <col min="3831" max="3831" width="13.85546875" style="40" customWidth="1"/>
    <col min="3832" max="3833" width="6" style="40" customWidth="1"/>
    <col min="3834" max="3834" width="11.28515625" style="40" customWidth="1"/>
    <col min="3835" max="3836" width="4.5703125" style="40" customWidth="1"/>
    <col min="3837" max="3837" width="11.28515625" style="40" customWidth="1"/>
    <col min="3838" max="3839" width="5" style="40" customWidth="1"/>
    <col min="3840" max="3841" width="7" style="40"/>
    <col min="3842" max="3842" width="45.7109375" style="40" customWidth="1"/>
    <col min="3843" max="3845" width="10.5703125" style="40" customWidth="1"/>
    <col min="3846" max="4078" width="7" style="40"/>
    <col min="4079" max="4083" width="11.28515625" style="40" customWidth="1"/>
    <col min="4084" max="4086" width="2.85546875" style="40" customWidth="1"/>
    <col min="4087" max="4087" width="13.85546875" style="40" customWidth="1"/>
    <col min="4088" max="4089" width="6" style="40" customWidth="1"/>
    <col min="4090" max="4090" width="11.28515625" style="40" customWidth="1"/>
    <col min="4091" max="4092" width="4.5703125" style="40" customWidth="1"/>
    <col min="4093" max="4093" width="11.28515625" style="40" customWidth="1"/>
    <col min="4094" max="4095" width="5" style="40" customWidth="1"/>
    <col min="4096" max="4097" width="7" style="40"/>
    <col min="4098" max="4098" width="45.7109375" style="40" customWidth="1"/>
    <col min="4099" max="4101" width="10.5703125" style="40" customWidth="1"/>
    <col min="4102" max="4334" width="7" style="40"/>
    <col min="4335" max="4339" width="11.28515625" style="40" customWidth="1"/>
    <col min="4340" max="4342" width="2.85546875" style="40" customWidth="1"/>
    <col min="4343" max="4343" width="13.85546875" style="40" customWidth="1"/>
    <col min="4344" max="4345" width="6" style="40" customWidth="1"/>
    <col min="4346" max="4346" width="11.28515625" style="40" customWidth="1"/>
    <col min="4347" max="4348" width="4.5703125" style="40" customWidth="1"/>
    <col min="4349" max="4349" width="11.28515625" style="40" customWidth="1"/>
    <col min="4350" max="4351" width="5" style="40" customWidth="1"/>
    <col min="4352" max="4353" width="7" style="40"/>
    <col min="4354" max="4354" width="45.7109375" style="40" customWidth="1"/>
    <col min="4355" max="4357" width="10.5703125" style="40" customWidth="1"/>
    <col min="4358" max="4590" width="7" style="40"/>
    <col min="4591" max="4595" width="11.28515625" style="40" customWidth="1"/>
    <col min="4596" max="4598" width="2.85546875" style="40" customWidth="1"/>
    <col min="4599" max="4599" width="13.85546875" style="40" customWidth="1"/>
    <col min="4600" max="4601" width="6" style="40" customWidth="1"/>
    <col min="4602" max="4602" width="11.28515625" style="40" customWidth="1"/>
    <col min="4603" max="4604" width="4.5703125" style="40" customWidth="1"/>
    <col min="4605" max="4605" width="11.28515625" style="40" customWidth="1"/>
    <col min="4606" max="4607" width="5" style="40" customWidth="1"/>
    <col min="4608" max="4609" width="7" style="40"/>
    <col min="4610" max="4610" width="45.7109375" style="40" customWidth="1"/>
    <col min="4611" max="4613" width="10.5703125" style="40" customWidth="1"/>
    <col min="4614" max="4846" width="7" style="40"/>
    <col min="4847" max="4851" width="11.28515625" style="40" customWidth="1"/>
    <col min="4852" max="4854" width="2.85546875" style="40" customWidth="1"/>
    <col min="4855" max="4855" width="13.85546875" style="40" customWidth="1"/>
    <col min="4856" max="4857" width="6" style="40" customWidth="1"/>
    <col min="4858" max="4858" width="11.28515625" style="40" customWidth="1"/>
    <col min="4859" max="4860" width="4.5703125" style="40" customWidth="1"/>
    <col min="4861" max="4861" width="11.28515625" style="40" customWidth="1"/>
    <col min="4862" max="4863" width="5" style="40" customWidth="1"/>
    <col min="4864" max="4865" width="7" style="40"/>
    <col min="4866" max="4866" width="45.7109375" style="40" customWidth="1"/>
    <col min="4867" max="4869" width="10.5703125" style="40" customWidth="1"/>
    <col min="4870" max="5102" width="7" style="40"/>
    <col min="5103" max="5107" width="11.28515625" style="40" customWidth="1"/>
    <col min="5108" max="5110" width="2.85546875" style="40" customWidth="1"/>
    <col min="5111" max="5111" width="13.85546875" style="40" customWidth="1"/>
    <col min="5112" max="5113" width="6" style="40" customWidth="1"/>
    <col min="5114" max="5114" width="11.28515625" style="40" customWidth="1"/>
    <col min="5115" max="5116" width="4.5703125" style="40" customWidth="1"/>
    <col min="5117" max="5117" width="11.28515625" style="40" customWidth="1"/>
    <col min="5118" max="5119" width="5" style="40" customWidth="1"/>
    <col min="5120" max="5121" width="7" style="40"/>
    <col min="5122" max="5122" width="45.7109375" style="40" customWidth="1"/>
    <col min="5123" max="5125" width="10.5703125" style="40" customWidth="1"/>
    <col min="5126" max="5358" width="7" style="40"/>
    <col min="5359" max="5363" width="11.28515625" style="40" customWidth="1"/>
    <col min="5364" max="5366" width="2.85546875" style="40" customWidth="1"/>
    <col min="5367" max="5367" width="13.85546875" style="40" customWidth="1"/>
    <col min="5368" max="5369" width="6" style="40" customWidth="1"/>
    <col min="5370" max="5370" width="11.28515625" style="40" customWidth="1"/>
    <col min="5371" max="5372" width="4.5703125" style="40" customWidth="1"/>
    <col min="5373" max="5373" width="11.28515625" style="40" customWidth="1"/>
    <col min="5374" max="5375" width="5" style="40" customWidth="1"/>
    <col min="5376" max="5377" width="7" style="40"/>
    <col min="5378" max="5378" width="45.7109375" style="40" customWidth="1"/>
    <col min="5379" max="5381" width="10.5703125" style="40" customWidth="1"/>
    <col min="5382" max="5614" width="7" style="40"/>
    <col min="5615" max="5619" width="11.28515625" style="40" customWidth="1"/>
    <col min="5620" max="5622" width="2.85546875" style="40" customWidth="1"/>
    <col min="5623" max="5623" width="13.85546875" style="40" customWidth="1"/>
    <col min="5624" max="5625" width="6" style="40" customWidth="1"/>
    <col min="5626" max="5626" width="11.28515625" style="40" customWidth="1"/>
    <col min="5627" max="5628" width="4.5703125" style="40" customWidth="1"/>
    <col min="5629" max="5629" width="11.28515625" style="40" customWidth="1"/>
    <col min="5630" max="5631" width="5" style="40" customWidth="1"/>
    <col min="5632" max="5633" width="7" style="40"/>
    <col min="5634" max="5634" width="45.7109375" style="40" customWidth="1"/>
    <col min="5635" max="5637" width="10.5703125" style="40" customWidth="1"/>
    <col min="5638" max="5870" width="7" style="40"/>
    <col min="5871" max="5875" width="11.28515625" style="40" customWidth="1"/>
    <col min="5876" max="5878" width="2.85546875" style="40" customWidth="1"/>
    <col min="5879" max="5879" width="13.85546875" style="40" customWidth="1"/>
    <col min="5880" max="5881" width="6" style="40" customWidth="1"/>
    <col min="5882" max="5882" width="11.28515625" style="40" customWidth="1"/>
    <col min="5883" max="5884" width="4.5703125" style="40" customWidth="1"/>
    <col min="5885" max="5885" width="11.28515625" style="40" customWidth="1"/>
    <col min="5886" max="5887" width="5" style="40" customWidth="1"/>
    <col min="5888" max="5889" width="7" style="40"/>
    <col min="5890" max="5890" width="45.7109375" style="40" customWidth="1"/>
    <col min="5891" max="5893" width="10.5703125" style="40" customWidth="1"/>
    <col min="5894" max="6126" width="7" style="40"/>
    <col min="6127" max="6131" width="11.28515625" style="40" customWidth="1"/>
    <col min="6132" max="6134" width="2.85546875" style="40" customWidth="1"/>
    <col min="6135" max="6135" width="13.85546875" style="40" customWidth="1"/>
    <col min="6136" max="6137" width="6" style="40" customWidth="1"/>
    <col min="6138" max="6138" width="11.28515625" style="40" customWidth="1"/>
    <col min="6139" max="6140" width="4.5703125" style="40" customWidth="1"/>
    <col min="6141" max="6141" width="11.28515625" style="40" customWidth="1"/>
    <col min="6142" max="6143" width="5" style="40" customWidth="1"/>
    <col min="6144" max="6145" width="7" style="40"/>
    <col min="6146" max="6146" width="45.7109375" style="40" customWidth="1"/>
    <col min="6147" max="6149" width="10.5703125" style="40" customWidth="1"/>
    <col min="6150" max="6382" width="7" style="40"/>
    <col min="6383" max="6387" width="11.28515625" style="40" customWidth="1"/>
    <col min="6388" max="6390" width="2.85546875" style="40" customWidth="1"/>
    <col min="6391" max="6391" width="13.85546875" style="40" customWidth="1"/>
    <col min="6392" max="6393" width="6" style="40" customWidth="1"/>
    <col min="6394" max="6394" width="11.28515625" style="40" customWidth="1"/>
    <col min="6395" max="6396" width="4.5703125" style="40" customWidth="1"/>
    <col min="6397" max="6397" width="11.28515625" style="40" customWidth="1"/>
    <col min="6398" max="6399" width="5" style="40" customWidth="1"/>
    <col min="6400" max="6401" width="7" style="40"/>
    <col min="6402" max="6402" width="45.7109375" style="40" customWidth="1"/>
    <col min="6403" max="6405" width="10.5703125" style="40" customWidth="1"/>
    <col min="6406" max="6638" width="7" style="40"/>
    <col min="6639" max="6643" width="11.28515625" style="40" customWidth="1"/>
    <col min="6644" max="6646" width="2.85546875" style="40" customWidth="1"/>
    <col min="6647" max="6647" width="13.85546875" style="40" customWidth="1"/>
    <col min="6648" max="6649" width="6" style="40" customWidth="1"/>
    <col min="6650" max="6650" width="11.28515625" style="40" customWidth="1"/>
    <col min="6651" max="6652" width="4.5703125" style="40" customWidth="1"/>
    <col min="6653" max="6653" width="11.28515625" style="40" customWidth="1"/>
    <col min="6654" max="6655" width="5" style="40" customWidth="1"/>
    <col min="6656" max="6657" width="7" style="40"/>
    <col min="6658" max="6658" width="45.7109375" style="40" customWidth="1"/>
    <col min="6659" max="6661" width="10.5703125" style="40" customWidth="1"/>
    <col min="6662" max="6894" width="7" style="40"/>
    <col min="6895" max="6899" width="11.28515625" style="40" customWidth="1"/>
    <col min="6900" max="6902" width="2.85546875" style="40" customWidth="1"/>
    <col min="6903" max="6903" width="13.85546875" style="40" customWidth="1"/>
    <col min="6904" max="6905" width="6" style="40" customWidth="1"/>
    <col min="6906" max="6906" width="11.28515625" style="40" customWidth="1"/>
    <col min="6907" max="6908" width="4.5703125" style="40" customWidth="1"/>
    <col min="6909" max="6909" width="11.28515625" style="40" customWidth="1"/>
    <col min="6910" max="6911" width="5" style="40" customWidth="1"/>
    <col min="6912" max="6913" width="7" style="40"/>
    <col min="6914" max="6914" width="45.7109375" style="40" customWidth="1"/>
    <col min="6915" max="6917" width="10.5703125" style="40" customWidth="1"/>
    <col min="6918" max="7150" width="7" style="40"/>
    <col min="7151" max="7155" width="11.28515625" style="40" customWidth="1"/>
    <col min="7156" max="7158" width="2.85546875" style="40" customWidth="1"/>
    <col min="7159" max="7159" width="13.85546875" style="40" customWidth="1"/>
    <col min="7160" max="7161" width="6" style="40" customWidth="1"/>
    <col min="7162" max="7162" width="11.28515625" style="40" customWidth="1"/>
    <col min="7163" max="7164" width="4.5703125" style="40" customWidth="1"/>
    <col min="7165" max="7165" width="11.28515625" style="40" customWidth="1"/>
    <col min="7166" max="7167" width="5" style="40" customWidth="1"/>
    <col min="7168" max="7169" width="7" style="40"/>
    <col min="7170" max="7170" width="45.7109375" style="40" customWidth="1"/>
    <col min="7171" max="7173" width="10.5703125" style="40" customWidth="1"/>
    <col min="7174" max="7406" width="7" style="40"/>
    <col min="7407" max="7411" width="11.28515625" style="40" customWidth="1"/>
    <col min="7412" max="7414" width="2.85546875" style="40" customWidth="1"/>
    <col min="7415" max="7415" width="13.85546875" style="40" customWidth="1"/>
    <col min="7416" max="7417" width="6" style="40" customWidth="1"/>
    <col min="7418" max="7418" width="11.28515625" style="40" customWidth="1"/>
    <col min="7419" max="7420" width="4.5703125" style="40" customWidth="1"/>
    <col min="7421" max="7421" width="11.28515625" style="40" customWidth="1"/>
    <col min="7422" max="7423" width="5" style="40" customWidth="1"/>
    <col min="7424" max="7425" width="7" style="40"/>
    <col min="7426" max="7426" width="45.7109375" style="40" customWidth="1"/>
    <col min="7427" max="7429" width="10.5703125" style="40" customWidth="1"/>
    <col min="7430" max="7662" width="7" style="40"/>
    <col min="7663" max="7667" width="11.28515625" style="40" customWidth="1"/>
    <col min="7668" max="7670" width="2.85546875" style="40" customWidth="1"/>
    <col min="7671" max="7671" width="13.85546875" style="40" customWidth="1"/>
    <col min="7672" max="7673" width="6" style="40" customWidth="1"/>
    <col min="7674" max="7674" width="11.28515625" style="40" customWidth="1"/>
    <col min="7675" max="7676" width="4.5703125" style="40" customWidth="1"/>
    <col min="7677" max="7677" width="11.28515625" style="40" customWidth="1"/>
    <col min="7678" max="7679" width="5" style="40" customWidth="1"/>
    <col min="7680" max="7681" width="7" style="40"/>
    <col min="7682" max="7682" width="45.7109375" style="40" customWidth="1"/>
    <col min="7683" max="7685" width="10.5703125" style="40" customWidth="1"/>
    <col min="7686" max="7918" width="7" style="40"/>
    <col min="7919" max="7923" width="11.28515625" style="40" customWidth="1"/>
    <col min="7924" max="7926" width="2.85546875" style="40" customWidth="1"/>
    <col min="7927" max="7927" width="13.85546875" style="40" customWidth="1"/>
    <col min="7928" max="7929" width="6" style="40" customWidth="1"/>
    <col min="7930" max="7930" width="11.28515625" style="40" customWidth="1"/>
    <col min="7931" max="7932" width="4.5703125" style="40" customWidth="1"/>
    <col min="7933" max="7933" width="11.28515625" style="40" customWidth="1"/>
    <col min="7934" max="7935" width="5" style="40" customWidth="1"/>
    <col min="7936" max="7937" width="7" style="40"/>
    <col min="7938" max="7938" width="45.7109375" style="40" customWidth="1"/>
    <col min="7939" max="7941" width="10.5703125" style="40" customWidth="1"/>
    <col min="7942" max="8174" width="7" style="40"/>
    <col min="8175" max="8179" width="11.28515625" style="40" customWidth="1"/>
    <col min="8180" max="8182" width="2.85546875" style="40" customWidth="1"/>
    <col min="8183" max="8183" width="13.85546875" style="40" customWidth="1"/>
    <col min="8184" max="8185" width="6" style="40" customWidth="1"/>
    <col min="8186" max="8186" width="11.28515625" style="40" customWidth="1"/>
    <col min="8187" max="8188" width="4.5703125" style="40" customWidth="1"/>
    <col min="8189" max="8189" width="11.28515625" style="40" customWidth="1"/>
    <col min="8190" max="8191" width="5" style="40" customWidth="1"/>
    <col min="8192" max="8193" width="7" style="40"/>
    <col min="8194" max="8194" width="45.7109375" style="40" customWidth="1"/>
    <col min="8195" max="8197" width="10.5703125" style="40" customWidth="1"/>
    <col min="8198" max="8430" width="7" style="40"/>
    <col min="8431" max="8435" width="11.28515625" style="40" customWidth="1"/>
    <col min="8436" max="8438" width="2.85546875" style="40" customWidth="1"/>
    <col min="8439" max="8439" width="13.85546875" style="40" customWidth="1"/>
    <col min="8440" max="8441" width="6" style="40" customWidth="1"/>
    <col min="8442" max="8442" width="11.28515625" style="40" customWidth="1"/>
    <col min="8443" max="8444" width="4.5703125" style="40" customWidth="1"/>
    <col min="8445" max="8445" width="11.28515625" style="40" customWidth="1"/>
    <col min="8446" max="8447" width="5" style="40" customWidth="1"/>
    <col min="8448" max="8449" width="7" style="40"/>
    <col min="8450" max="8450" width="45.7109375" style="40" customWidth="1"/>
    <col min="8451" max="8453" width="10.5703125" style="40" customWidth="1"/>
    <col min="8454" max="8686" width="7" style="40"/>
    <col min="8687" max="8691" width="11.28515625" style="40" customWidth="1"/>
    <col min="8692" max="8694" width="2.85546875" style="40" customWidth="1"/>
    <col min="8695" max="8695" width="13.85546875" style="40" customWidth="1"/>
    <col min="8696" max="8697" width="6" style="40" customWidth="1"/>
    <col min="8698" max="8698" width="11.28515625" style="40" customWidth="1"/>
    <col min="8699" max="8700" width="4.5703125" style="40" customWidth="1"/>
    <col min="8701" max="8701" width="11.28515625" style="40" customWidth="1"/>
    <col min="8702" max="8703" width="5" style="40" customWidth="1"/>
    <col min="8704" max="8705" width="7" style="40"/>
    <col min="8706" max="8706" width="45.7109375" style="40" customWidth="1"/>
    <col min="8707" max="8709" width="10.5703125" style="40" customWidth="1"/>
    <col min="8710" max="8942" width="7" style="40"/>
    <col min="8943" max="8947" width="11.28515625" style="40" customWidth="1"/>
    <col min="8948" max="8950" width="2.85546875" style="40" customWidth="1"/>
    <col min="8951" max="8951" width="13.85546875" style="40" customWidth="1"/>
    <col min="8952" max="8953" width="6" style="40" customWidth="1"/>
    <col min="8954" max="8954" width="11.28515625" style="40" customWidth="1"/>
    <col min="8955" max="8956" width="4.5703125" style="40" customWidth="1"/>
    <col min="8957" max="8957" width="11.28515625" style="40" customWidth="1"/>
    <col min="8958" max="8959" width="5" style="40" customWidth="1"/>
    <col min="8960" max="8961" width="7" style="40"/>
    <col min="8962" max="8962" width="45.7109375" style="40" customWidth="1"/>
    <col min="8963" max="8965" width="10.5703125" style="40" customWidth="1"/>
    <col min="8966" max="9198" width="7" style="40"/>
    <col min="9199" max="9203" width="11.28515625" style="40" customWidth="1"/>
    <col min="9204" max="9206" width="2.85546875" style="40" customWidth="1"/>
    <col min="9207" max="9207" width="13.85546875" style="40" customWidth="1"/>
    <col min="9208" max="9209" width="6" style="40" customWidth="1"/>
    <col min="9210" max="9210" width="11.28515625" style="40" customWidth="1"/>
    <col min="9211" max="9212" width="4.5703125" style="40" customWidth="1"/>
    <col min="9213" max="9213" width="11.28515625" style="40" customWidth="1"/>
    <col min="9214" max="9215" width="5" style="40" customWidth="1"/>
    <col min="9216" max="9217" width="7" style="40"/>
    <col min="9218" max="9218" width="45.7109375" style="40" customWidth="1"/>
    <col min="9219" max="9221" width="10.5703125" style="40" customWidth="1"/>
    <col min="9222" max="9454" width="7" style="40"/>
    <col min="9455" max="9459" width="11.28515625" style="40" customWidth="1"/>
    <col min="9460" max="9462" width="2.85546875" style="40" customWidth="1"/>
    <col min="9463" max="9463" width="13.85546875" style="40" customWidth="1"/>
    <col min="9464" max="9465" width="6" style="40" customWidth="1"/>
    <col min="9466" max="9466" width="11.28515625" style="40" customWidth="1"/>
    <col min="9467" max="9468" width="4.5703125" style="40" customWidth="1"/>
    <col min="9469" max="9469" width="11.28515625" style="40" customWidth="1"/>
    <col min="9470" max="9471" width="5" style="40" customWidth="1"/>
    <col min="9472" max="9473" width="7" style="40"/>
    <col min="9474" max="9474" width="45.7109375" style="40" customWidth="1"/>
    <col min="9475" max="9477" width="10.5703125" style="40" customWidth="1"/>
    <col min="9478" max="9710" width="7" style="40"/>
    <col min="9711" max="9715" width="11.28515625" style="40" customWidth="1"/>
    <col min="9716" max="9718" width="2.85546875" style="40" customWidth="1"/>
    <col min="9719" max="9719" width="13.85546875" style="40" customWidth="1"/>
    <col min="9720" max="9721" width="6" style="40" customWidth="1"/>
    <col min="9722" max="9722" width="11.28515625" style="40" customWidth="1"/>
    <col min="9723" max="9724" width="4.5703125" style="40" customWidth="1"/>
    <col min="9725" max="9725" width="11.28515625" style="40" customWidth="1"/>
    <col min="9726" max="9727" width="5" style="40" customWidth="1"/>
    <col min="9728" max="9729" width="7" style="40"/>
    <col min="9730" max="9730" width="45.7109375" style="40" customWidth="1"/>
    <col min="9731" max="9733" width="10.5703125" style="40" customWidth="1"/>
    <col min="9734" max="9966" width="7" style="40"/>
    <col min="9967" max="9971" width="11.28515625" style="40" customWidth="1"/>
    <col min="9972" max="9974" width="2.85546875" style="40" customWidth="1"/>
    <col min="9975" max="9975" width="13.85546875" style="40" customWidth="1"/>
    <col min="9976" max="9977" width="6" style="40" customWidth="1"/>
    <col min="9978" max="9978" width="11.28515625" style="40" customWidth="1"/>
    <col min="9979" max="9980" width="4.5703125" style="40" customWidth="1"/>
    <col min="9981" max="9981" width="11.28515625" style="40" customWidth="1"/>
    <col min="9982" max="9983" width="5" style="40" customWidth="1"/>
    <col min="9984" max="9985" width="7" style="40"/>
    <col min="9986" max="9986" width="45.7109375" style="40" customWidth="1"/>
    <col min="9987" max="9989" width="10.5703125" style="40" customWidth="1"/>
    <col min="9990" max="10222" width="7" style="40"/>
    <col min="10223" max="10227" width="11.28515625" style="40" customWidth="1"/>
    <col min="10228" max="10230" width="2.85546875" style="40" customWidth="1"/>
    <col min="10231" max="10231" width="13.85546875" style="40" customWidth="1"/>
    <col min="10232" max="10233" width="6" style="40" customWidth="1"/>
    <col min="10234" max="10234" width="11.28515625" style="40" customWidth="1"/>
    <col min="10235" max="10236" width="4.5703125" style="40" customWidth="1"/>
    <col min="10237" max="10237" width="11.28515625" style="40" customWidth="1"/>
    <col min="10238" max="10239" width="5" style="40" customWidth="1"/>
    <col min="10240" max="10241" width="7" style="40"/>
    <col min="10242" max="10242" width="45.7109375" style="40" customWidth="1"/>
    <col min="10243" max="10245" width="10.5703125" style="40" customWidth="1"/>
    <col min="10246" max="10478" width="7" style="40"/>
    <col min="10479" max="10483" width="11.28515625" style="40" customWidth="1"/>
    <col min="10484" max="10486" width="2.85546875" style="40" customWidth="1"/>
    <col min="10487" max="10487" width="13.85546875" style="40" customWidth="1"/>
    <col min="10488" max="10489" width="6" style="40" customWidth="1"/>
    <col min="10490" max="10490" width="11.28515625" style="40" customWidth="1"/>
    <col min="10491" max="10492" width="4.5703125" style="40" customWidth="1"/>
    <col min="10493" max="10493" width="11.28515625" style="40" customWidth="1"/>
    <col min="10494" max="10495" width="5" style="40" customWidth="1"/>
    <col min="10496" max="10497" width="7" style="40"/>
    <col min="10498" max="10498" width="45.7109375" style="40" customWidth="1"/>
    <col min="10499" max="10501" width="10.5703125" style="40" customWidth="1"/>
    <col min="10502" max="10734" width="7" style="40"/>
    <col min="10735" max="10739" width="11.28515625" style="40" customWidth="1"/>
    <col min="10740" max="10742" width="2.85546875" style="40" customWidth="1"/>
    <col min="10743" max="10743" width="13.85546875" style="40" customWidth="1"/>
    <col min="10744" max="10745" width="6" style="40" customWidth="1"/>
    <col min="10746" max="10746" width="11.28515625" style="40" customWidth="1"/>
    <col min="10747" max="10748" width="4.5703125" style="40" customWidth="1"/>
    <col min="10749" max="10749" width="11.28515625" style="40" customWidth="1"/>
    <col min="10750" max="10751" width="5" style="40" customWidth="1"/>
    <col min="10752" max="10753" width="7" style="40"/>
    <col min="10754" max="10754" width="45.7109375" style="40" customWidth="1"/>
    <col min="10755" max="10757" width="10.5703125" style="40" customWidth="1"/>
    <col min="10758" max="10990" width="7" style="40"/>
    <col min="10991" max="10995" width="11.28515625" style="40" customWidth="1"/>
    <col min="10996" max="10998" width="2.85546875" style="40" customWidth="1"/>
    <col min="10999" max="10999" width="13.85546875" style="40" customWidth="1"/>
    <col min="11000" max="11001" width="6" style="40" customWidth="1"/>
    <col min="11002" max="11002" width="11.28515625" style="40" customWidth="1"/>
    <col min="11003" max="11004" width="4.5703125" style="40" customWidth="1"/>
    <col min="11005" max="11005" width="11.28515625" style="40" customWidth="1"/>
    <col min="11006" max="11007" width="5" style="40" customWidth="1"/>
    <col min="11008" max="11009" width="7" style="40"/>
    <col min="11010" max="11010" width="45.7109375" style="40" customWidth="1"/>
    <col min="11011" max="11013" width="10.5703125" style="40" customWidth="1"/>
    <col min="11014" max="11246" width="7" style="40"/>
    <col min="11247" max="11251" width="11.28515625" style="40" customWidth="1"/>
    <col min="11252" max="11254" width="2.85546875" style="40" customWidth="1"/>
    <col min="11255" max="11255" width="13.85546875" style="40" customWidth="1"/>
    <col min="11256" max="11257" width="6" style="40" customWidth="1"/>
    <col min="11258" max="11258" width="11.28515625" style="40" customWidth="1"/>
    <col min="11259" max="11260" width="4.5703125" style="40" customWidth="1"/>
    <col min="11261" max="11261" width="11.28515625" style="40" customWidth="1"/>
    <col min="11262" max="11263" width="5" style="40" customWidth="1"/>
    <col min="11264" max="11265" width="7" style="40"/>
    <col min="11266" max="11266" width="45.7109375" style="40" customWidth="1"/>
    <col min="11267" max="11269" width="10.5703125" style="40" customWidth="1"/>
    <col min="11270" max="11502" width="7" style="40"/>
    <col min="11503" max="11507" width="11.28515625" style="40" customWidth="1"/>
    <col min="11508" max="11510" width="2.85546875" style="40" customWidth="1"/>
    <col min="11511" max="11511" width="13.85546875" style="40" customWidth="1"/>
    <col min="11512" max="11513" width="6" style="40" customWidth="1"/>
    <col min="11514" max="11514" width="11.28515625" style="40" customWidth="1"/>
    <col min="11515" max="11516" width="4.5703125" style="40" customWidth="1"/>
    <col min="11517" max="11517" width="11.28515625" style="40" customWidth="1"/>
    <col min="11518" max="11519" width="5" style="40" customWidth="1"/>
    <col min="11520" max="11521" width="7" style="40"/>
    <col min="11522" max="11522" width="45.7109375" style="40" customWidth="1"/>
    <col min="11523" max="11525" width="10.5703125" style="40" customWidth="1"/>
    <col min="11526" max="11758" width="7" style="40"/>
    <col min="11759" max="11763" width="11.28515625" style="40" customWidth="1"/>
    <col min="11764" max="11766" width="2.85546875" style="40" customWidth="1"/>
    <col min="11767" max="11767" width="13.85546875" style="40" customWidth="1"/>
    <col min="11768" max="11769" width="6" style="40" customWidth="1"/>
    <col min="11770" max="11770" width="11.28515625" style="40" customWidth="1"/>
    <col min="11771" max="11772" width="4.5703125" style="40" customWidth="1"/>
    <col min="11773" max="11773" width="11.28515625" style="40" customWidth="1"/>
    <col min="11774" max="11775" width="5" style="40" customWidth="1"/>
    <col min="11776" max="11777" width="7" style="40"/>
    <col min="11778" max="11778" width="45.7109375" style="40" customWidth="1"/>
    <col min="11779" max="11781" width="10.5703125" style="40" customWidth="1"/>
    <col min="11782" max="12014" width="7" style="40"/>
    <col min="12015" max="12019" width="11.28515625" style="40" customWidth="1"/>
    <col min="12020" max="12022" width="2.85546875" style="40" customWidth="1"/>
    <col min="12023" max="12023" width="13.85546875" style="40" customWidth="1"/>
    <col min="12024" max="12025" width="6" style="40" customWidth="1"/>
    <col min="12026" max="12026" width="11.28515625" style="40" customWidth="1"/>
    <col min="12027" max="12028" width="4.5703125" style="40" customWidth="1"/>
    <col min="12029" max="12029" width="11.28515625" style="40" customWidth="1"/>
    <col min="12030" max="12031" width="5" style="40" customWidth="1"/>
    <col min="12032" max="12033" width="7" style="40"/>
    <col min="12034" max="12034" width="45.7109375" style="40" customWidth="1"/>
    <col min="12035" max="12037" width="10.5703125" style="40" customWidth="1"/>
    <col min="12038" max="12270" width="7" style="40"/>
    <col min="12271" max="12275" width="11.28515625" style="40" customWidth="1"/>
    <col min="12276" max="12278" width="2.85546875" style="40" customWidth="1"/>
    <col min="12279" max="12279" width="13.85546875" style="40" customWidth="1"/>
    <col min="12280" max="12281" width="6" style="40" customWidth="1"/>
    <col min="12282" max="12282" width="11.28515625" style="40" customWidth="1"/>
    <col min="12283" max="12284" width="4.5703125" style="40" customWidth="1"/>
    <col min="12285" max="12285" width="11.28515625" style="40" customWidth="1"/>
    <col min="12286" max="12287" width="5" style="40" customWidth="1"/>
    <col min="12288" max="12289" width="7" style="40"/>
    <col min="12290" max="12290" width="45.7109375" style="40" customWidth="1"/>
    <col min="12291" max="12293" width="10.5703125" style="40" customWidth="1"/>
    <col min="12294" max="12526" width="7" style="40"/>
    <col min="12527" max="12531" width="11.28515625" style="40" customWidth="1"/>
    <col min="12532" max="12534" width="2.85546875" style="40" customWidth="1"/>
    <col min="12535" max="12535" width="13.85546875" style="40" customWidth="1"/>
    <col min="12536" max="12537" width="6" style="40" customWidth="1"/>
    <col min="12538" max="12538" width="11.28515625" style="40" customWidth="1"/>
    <col min="12539" max="12540" width="4.5703125" style="40" customWidth="1"/>
    <col min="12541" max="12541" width="11.28515625" style="40" customWidth="1"/>
    <col min="12542" max="12543" width="5" style="40" customWidth="1"/>
    <col min="12544" max="12545" width="7" style="40"/>
    <col min="12546" max="12546" width="45.7109375" style="40" customWidth="1"/>
    <col min="12547" max="12549" width="10.5703125" style="40" customWidth="1"/>
    <col min="12550" max="12782" width="7" style="40"/>
    <col min="12783" max="12787" width="11.28515625" style="40" customWidth="1"/>
    <col min="12788" max="12790" width="2.85546875" style="40" customWidth="1"/>
    <col min="12791" max="12791" width="13.85546875" style="40" customWidth="1"/>
    <col min="12792" max="12793" width="6" style="40" customWidth="1"/>
    <col min="12794" max="12794" width="11.28515625" style="40" customWidth="1"/>
    <col min="12795" max="12796" width="4.5703125" style="40" customWidth="1"/>
    <col min="12797" max="12797" width="11.28515625" style="40" customWidth="1"/>
    <col min="12798" max="12799" width="5" style="40" customWidth="1"/>
    <col min="12800" max="12801" width="7" style="40"/>
    <col min="12802" max="12802" width="45.7109375" style="40" customWidth="1"/>
    <col min="12803" max="12805" width="10.5703125" style="40" customWidth="1"/>
    <col min="12806" max="13038" width="7" style="40"/>
    <col min="13039" max="13043" width="11.28515625" style="40" customWidth="1"/>
    <col min="13044" max="13046" width="2.85546875" style="40" customWidth="1"/>
    <col min="13047" max="13047" width="13.85546875" style="40" customWidth="1"/>
    <col min="13048" max="13049" width="6" style="40" customWidth="1"/>
    <col min="13050" max="13050" width="11.28515625" style="40" customWidth="1"/>
    <col min="13051" max="13052" width="4.5703125" style="40" customWidth="1"/>
    <col min="13053" max="13053" width="11.28515625" style="40" customWidth="1"/>
    <col min="13054" max="13055" width="5" style="40" customWidth="1"/>
    <col min="13056" max="13057" width="7" style="40"/>
    <col min="13058" max="13058" width="45.7109375" style="40" customWidth="1"/>
    <col min="13059" max="13061" width="10.5703125" style="40" customWidth="1"/>
    <col min="13062" max="13294" width="7" style="40"/>
    <col min="13295" max="13299" width="11.28515625" style="40" customWidth="1"/>
    <col min="13300" max="13302" width="2.85546875" style="40" customWidth="1"/>
    <col min="13303" max="13303" width="13.85546875" style="40" customWidth="1"/>
    <col min="13304" max="13305" width="6" style="40" customWidth="1"/>
    <col min="13306" max="13306" width="11.28515625" style="40" customWidth="1"/>
    <col min="13307" max="13308" width="4.5703125" style="40" customWidth="1"/>
    <col min="13309" max="13309" width="11.28515625" style="40" customWidth="1"/>
    <col min="13310" max="13311" width="5" style="40" customWidth="1"/>
    <col min="13312" max="13313" width="7" style="40"/>
    <col min="13314" max="13314" width="45.7109375" style="40" customWidth="1"/>
    <col min="13315" max="13317" width="10.5703125" style="40" customWidth="1"/>
    <col min="13318" max="13550" width="7" style="40"/>
    <col min="13551" max="13555" width="11.28515625" style="40" customWidth="1"/>
    <col min="13556" max="13558" width="2.85546875" style="40" customWidth="1"/>
    <col min="13559" max="13559" width="13.85546875" style="40" customWidth="1"/>
    <col min="13560" max="13561" width="6" style="40" customWidth="1"/>
    <col min="13562" max="13562" width="11.28515625" style="40" customWidth="1"/>
    <col min="13563" max="13564" width="4.5703125" style="40" customWidth="1"/>
    <col min="13565" max="13565" width="11.28515625" style="40" customWidth="1"/>
    <col min="13566" max="13567" width="5" style="40" customWidth="1"/>
    <col min="13568" max="13569" width="7" style="40"/>
    <col min="13570" max="13570" width="45.7109375" style="40" customWidth="1"/>
    <col min="13571" max="13573" width="10.5703125" style="40" customWidth="1"/>
    <col min="13574" max="13806" width="7" style="40"/>
    <col min="13807" max="13811" width="11.28515625" style="40" customWidth="1"/>
    <col min="13812" max="13814" width="2.85546875" style="40" customWidth="1"/>
    <col min="13815" max="13815" width="13.85546875" style="40" customWidth="1"/>
    <col min="13816" max="13817" width="6" style="40" customWidth="1"/>
    <col min="13818" max="13818" width="11.28515625" style="40" customWidth="1"/>
    <col min="13819" max="13820" width="4.5703125" style="40" customWidth="1"/>
    <col min="13821" max="13821" width="11.28515625" style="40" customWidth="1"/>
    <col min="13822" max="13823" width="5" style="40" customWidth="1"/>
    <col min="13824" max="13825" width="7" style="40"/>
    <col min="13826" max="13826" width="45.7109375" style="40" customWidth="1"/>
    <col min="13827" max="13829" width="10.5703125" style="40" customWidth="1"/>
    <col min="13830" max="14062" width="7" style="40"/>
    <col min="14063" max="14067" width="11.28515625" style="40" customWidth="1"/>
    <col min="14068" max="14070" width="2.85546875" style="40" customWidth="1"/>
    <col min="14071" max="14071" width="13.85546875" style="40" customWidth="1"/>
    <col min="14072" max="14073" width="6" style="40" customWidth="1"/>
    <col min="14074" max="14074" width="11.28515625" style="40" customWidth="1"/>
    <col min="14075" max="14076" width="4.5703125" style="40" customWidth="1"/>
    <col min="14077" max="14077" width="11.28515625" style="40" customWidth="1"/>
    <col min="14078" max="14079" width="5" style="40" customWidth="1"/>
    <col min="14080" max="14081" width="7" style="40"/>
    <col min="14082" max="14082" width="45.7109375" style="40" customWidth="1"/>
    <col min="14083" max="14085" width="10.5703125" style="40" customWidth="1"/>
    <col min="14086" max="14318" width="7" style="40"/>
    <col min="14319" max="14323" width="11.28515625" style="40" customWidth="1"/>
    <col min="14324" max="14326" width="2.85546875" style="40" customWidth="1"/>
    <col min="14327" max="14327" width="13.85546875" style="40" customWidth="1"/>
    <col min="14328" max="14329" width="6" style="40" customWidth="1"/>
    <col min="14330" max="14330" width="11.28515625" style="40" customWidth="1"/>
    <col min="14331" max="14332" width="4.5703125" style="40" customWidth="1"/>
    <col min="14333" max="14333" width="11.28515625" style="40" customWidth="1"/>
    <col min="14334" max="14335" width="5" style="40" customWidth="1"/>
    <col min="14336" max="14337" width="7" style="40"/>
    <col min="14338" max="14338" width="45.7109375" style="40" customWidth="1"/>
    <col min="14339" max="14341" width="10.5703125" style="40" customWidth="1"/>
    <col min="14342" max="14574" width="7" style="40"/>
    <col min="14575" max="14579" width="11.28515625" style="40" customWidth="1"/>
    <col min="14580" max="14582" width="2.85546875" style="40" customWidth="1"/>
    <col min="14583" max="14583" width="13.85546875" style="40" customWidth="1"/>
    <col min="14584" max="14585" width="6" style="40" customWidth="1"/>
    <col min="14586" max="14586" width="11.28515625" style="40" customWidth="1"/>
    <col min="14587" max="14588" width="4.5703125" style="40" customWidth="1"/>
    <col min="14589" max="14589" width="11.28515625" style="40" customWidth="1"/>
    <col min="14590" max="14591" width="5" style="40" customWidth="1"/>
    <col min="14592" max="14593" width="7" style="40"/>
    <col min="14594" max="14594" width="45.7109375" style="40" customWidth="1"/>
    <col min="14595" max="14597" width="10.5703125" style="40" customWidth="1"/>
    <col min="14598" max="14830" width="7" style="40"/>
    <col min="14831" max="14835" width="11.28515625" style="40" customWidth="1"/>
    <col min="14836" max="14838" width="2.85546875" style="40" customWidth="1"/>
    <col min="14839" max="14839" width="13.85546875" style="40" customWidth="1"/>
    <col min="14840" max="14841" width="6" style="40" customWidth="1"/>
    <col min="14842" max="14842" width="11.28515625" style="40" customWidth="1"/>
    <col min="14843" max="14844" width="4.5703125" style="40" customWidth="1"/>
    <col min="14845" max="14845" width="11.28515625" style="40" customWidth="1"/>
    <col min="14846" max="14847" width="5" style="40" customWidth="1"/>
    <col min="14848" max="14849" width="7" style="40"/>
    <col min="14850" max="14850" width="45.7109375" style="40" customWidth="1"/>
    <col min="14851" max="14853" width="10.5703125" style="40" customWidth="1"/>
    <col min="14854" max="15086" width="7" style="40"/>
    <col min="15087" max="15091" width="11.28515625" style="40" customWidth="1"/>
    <col min="15092" max="15094" width="2.85546875" style="40" customWidth="1"/>
    <col min="15095" max="15095" width="13.85546875" style="40" customWidth="1"/>
    <col min="15096" max="15097" width="6" style="40" customWidth="1"/>
    <col min="15098" max="15098" width="11.28515625" style="40" customWidth="1"/>
    <col min="15099" max="15100" width="4.5703125" style="40" customWidth="1"/>
    <col min="15101" max="15101" width="11.28515625" style="40" customWidth="1"/>
    <col min="15102" max="15103" width="5" style="40" customWidth="1"/>
    <col min="15104" max="15105" width="7" style="40"/>
    <col min="15106" max="15106" width="45.7109375" style="40" customWidth="1"/>
    <col min="15107" max="15109" width="10.5703125" style="40" customWidth="1"/>
    <col min="15110" max="15342" width="7" style="40"/>
    <col min="15343" max="15347" width="11.28515625" style="40" customWidth="1"/>
    <col min="15348" max="15350" width="2.85546875" style="40" customWidth="1"/>
    <col min="15351" max="15351" width="13.85546875" style="40" customWidth="1"/>
    <col min="15352" max="15353" width="6" style="40" customWidth="1"/>
    <col min="15354" max="15354" width="11.28515625" style="40" customWidth="1"/>
    <col min="15355" max="15356" width="4.5703125" style="40" customWidth="1"/>
    <col min="15357" max="15357" width="11.28515625" style="40" customWidth="1"/>
    <col min="15358" max="15359" width="5" style="40" customWidth="1"/>
    <col min="15360" max="15361" width="7" style="40"/>
    <col min="15362" max="15362" width="45.7109375" style="40" customWidth="1"/>
    <col min="15363" max="15365" width="10.5703125" style="40" customWidth="1"/>
    <col min="15366" max="15598" width="7" style="40"/>
    <col min="15599" max="15603" width="11.28515625" style="40" customWidth="1"/>
    <col min="15604" max="15606" width="2.85546875" style="40" customWidth="1"/>
    <col min="15607" max="15607" width="13.85546875" style="40" customWidth="1"/>
    <col min="15608" max="15609" width="6" style="40" customWidth="1"/>
    <col min="15610" max="15610" width="11.28515625" style="40" customWidth="1"/>
    <col min="15611" max="15612" width="4.5703125" style="40" customWidth="1"/>
    <col min="15613" max="15613" width="11.28515625" style="40" customWidth="1"/>
    <col min="15614" max="15615" width="5" style="40" customWidth="1"/>
    <col min="15616" max="15617" width="7" style="40"/>
    <col min="15618" max="15618" width="45.7109375" style="40" customWidth="1"/>
    <col min="15619" max="15621" width="10.5703125" style="40" customWidth="1"/>
    <col min="15622" max="15854" width="7" style="40"/>
    <col min="15855" max="15859" width="11.28515625" style="40" customWidth="1"/>
    <col min="15860" max="15862" width="2.85546875" style="40" customWidth="1"/>
    <col min="15863" max="15863" width="13.85546875" style="40" customWidth="1"/>
    <col min="15864" max="15865" width="6" style="40" customWidth="1"/>
    <col min="15866" max="15866" width="11.28515625" style="40" customWidth="1"/>
    <col min="15867" max="15868" width="4.5703125" style="40" customWidth="1"/>
    <col min="15869" max="15869" width="11.28515625" style="40" customWidth="1"/>
    <col min="15870" max="15871" width="5" style="40" customWidth="1"/>
    <col min="15872" max="15873" width="7" style="40"/>
    <col min="15874" max="15874" width="45.7109375" style="40" customWidth="1"/>
    <col min="15875" max="15877" width="10.5703125" style="40" customWidth="1"/>
    <col min="15878" max="16110" width="7" style="40"/>
    <col min="16111" max="16115" width="11.28515625" style="40" customWidth="1"/>
    <col min="16116" max="16118" width="2.85546875" style="40" customWidth="1"/>
    <col min="16119" max="16119" width="13.85546875" style="40" customWidth="1"/>
    <col min="16120" max="16121" width="6" style="40" customWidth="1"/>
    <col min="16122" max="16122" width="11.28515625" style="40" customWidth="1"/>
    <col min="16123" max="16124" width="4.5703125" style="40" customWidth="1"/>
    <col min="16125" max="16125" width="11.28515625" style="40" customWidth="1"/>
    <col min="16126" max="16127" width="5" style="40" customWidth="1"/>
    <col min="16128" max="16129" width="7" style="40"/>
    <col min="16130" max="16130" width="45.7109375" style="40" customWidth="1"/>
    <col min="16131" max="16133" width="10.5703125" style="40" customWidth="1"/>
    <col min="16134" max="16384" width="7" style="40"/>
  </cols>
  <sheetData>
    <row r="2" spans="2:6" ht="28.5" customHeight="1" thickBot="1" x14ac:dyDescent="0.3">
      <c r="C2" s="41" t="s">
        <v>149</v>
      </c>
    </row>
    <row r="3" spans="2:6" ht="25.5" customHeight="1" thickBot="1" x14ac:dyDescent="0.3">
      <c r="B3" s="42" t="s">
        <v>150</v>
      </c>
      <c r="C3" s="43" t="s">
        <v>151</v>
      </c>
      <c r="D3" s="61" t="s">
        <v>94</v>
      </c>
      <c r="E3" s="62" t="s">
        <v>95</v>
      </c>
      <c r="F3" s="60" t="s">
        <v>96</v>
      </c>
    </row>
    <row r="4" spans="2:6" ht="25.5" customHeight="1" thickBot="1" x14ac:dyDescent="0.3">
      <c r="B4" s="44" t="s">
        <v>152</v>
      </c>
      <c r="C4" s="45" t="s">
        <v>153</v>
      </c>
      <c r="D4" s="46">
        <f>+'posebni dio'!C7</f>
        <v>66470</v>
      </c>
      <c r="E4" s="46">
        <f>+'posebni dio'!D7</f>
        <v>4227</v>
      </c>
      <c r="F4" s="46">
        <f>+'posebni dio'!E7</f>
        <v>70697</v>
      </c>
    </row>
    <row r="5" spans="2:6" s="47" customFormat="1" ht="25.5" customHeight="1" thickBot="1" x14ac:dyDescent="0.3">
      <c r="B5" s="44" t="s">
        <v>154</v>
      </c>
      <c r="C5" s="45" t="s">
        <v>155</v>
      </c>
      <c r="D5" s="46">
        <f>+'posebni dio'!C38</f>
        <v>135302</v>
      </c>
      <c r="E5" s="46">
        <f>+'posebni dio'!D38</f>
        <v>1678</v>
      </c>
      <c r="F5" s="46">
        <f>+'posebni dio'!E38</f>
        <v>136980</v>
      </c>
    </row>
    <row r="6" spans="2:6" s="47" customFormat="1" ht="25.5" customHeight="1" thickBot="1" x14ac:dyDescent="0.3">
      <c r="B6" s="44" t="s">
        <v>156</v>
      </c>
      <c r="C6" s="45" t="s">
        <v>157</v>
      </c>
      <c r="D6" s="46">
        <f>+'posebni dio'!C54</f>
        <v>1524724</v>
      </c>
      <c r="E6" s="46">
        <f>+'posebni dio'!D54</f>
        <v>118379</v>
      </c>
      <c r="F6" s="46">
        <f>+'posebni dio'!E54</f>
        <v>1643103</v>
      </c>
    </row>
    <row r="7" spans="2:6" s="47" customFormat="1" ht="25.5" customHeight="1" thickBot="1" x14ac:dyDescent="0.3">
      <c r="B7" s="44"/>
      <c r="C7" s="48" t="s">
        <v>158</v>
      </c>
      <c r="D7" s="49">
        <f>SUM(D4:D6)</f>
        <v>1726496</v>
      </c>
      <c r="E7" s="49">
        <f>SUM(E4:E6)</f>
        <v>124284</v>
      </c>
      <c r="F7" s="49">
        <f>SUM(F4:F6)</f>
        <v>1850780</v>
      </c>
    </row>
    <row r="8" spans="2:6" s="47" customFormat="1" ht="25.5" customHeight="1" thickBot="1" x14ac:dyDescent="0.3"/>
    <row r="9" spans="2:6" s="47" customFormat="1" ht="25.5" customHeight="1" thickBot="1" x14ac:dyDescent="0.3">
      <c r="B9" s="42" t="s">
        <v>150</v>
      </c>
      <c r="C9" s="50" t="s">
        <v>159</v>
      </c>
      <c r="D9" s="61" t="s">
        <v>94</v>
      </c>
      <c r="E9" s="62" t="s">
        <v>180</v>
      </c>
      <c r="F9" s="60" t="s">
        <v>96</v>
      </c>
    </row>
    <row r="10" spans="2:6" s="47" customFormat="1" ht="25.5" customHeight="1" thickBot="1" x14ac:dyDescent="0.3">
      <c r="B10" s="44" t="s">
        <v>152</v>
      </c>
      <c r="C10" s="45" t="s">
        <v>160</v>
      </c>
      <c r="D10" s="46">
        <f>+'posebni dio'!C8</f>
        <v>0</v>
      </c>
      <c r="E10" s="46">
        <f>+'posebni dio'!D8</f>
        <v>1677</v>
      </c>
      <c r="F10" s="46">
        <f>+'posebni dio'!E8</f>
        <v>1677</v>
      </c>
    </row>
    <row r="11" spans="2:6" s="47" customFormat="1" ht="25.5" customHeight="1" thickBot="1" x14ac:dyDescent="0.3">
      <c r="B11" s="44" t="s">
        <v>154</v>
      </c>
      <c r="C11" s="45" t="s">
        <v>161</v>
      </c>
      <c r="D11" s="51">
        <f>+'posebni dio'!C12</f>
        <v>270</v>
      </c>
      <c r="E11" s="51">
        <f>+'posebni dio'!D12</f>
        <v>0</v>
      </c>
      <c r="F11" s="51">
        <f>+'posebni dio'!E12</f>
        <v>270</v>
      </c>
    </row>
    <row r="12" spans="2:6" s="47" customFormat="1" ht="25.5" customHeight="1" thickBot="1" x14ac:dyDescent="0.3">
      <c r="B12" s="44" t="s">
        <v>156</v>
      </c>
      <c r="C12" s="45" t="s">
        <v>181</v>
      </c>
      <c r="D12" s="51">
        <f>+'posebni dio'!C20</f>
        <v>64000</v>
      </c>
      <c r="E12" s="51">
        <f>+'posebni dio'!D20</f>
        <v>0</v>
      </c>
      <c r="F12" s="51">
        <f>+'posebni dio'!E20</f>
        <v>64000</v>
      </c>
    </row>
    <row r="13" spans="2:6" s="47" customFormat="1" ht="25.5" customHeight="1" thickBot="1" x14ac:dyDescent="0.3">
      <c r="B13" s="44" t="s">
        <v>162</v>
      </c>
      <c r="C13" s="45" t="s">
        <v>163</v>
      </c>
      <c r="D13" s="46">
        <f>+'posebni dio'!C28</f>
        <v>2000</v>
      </c>
      <c r="E13" s="46">
        <f>+'posebni dio'!D28</f>
        <v>0</v>
      </c>
      <c r="F13" s="46">
        <f>+'posebni dio'!E28</f>
        <v>2000</v>
      </c>
    </row>
    <row r="14" spans="2:6" s="47" customFormat="1" ht="25.5" customHeight="1" thickBot="1" x14ac:dyDescent="0.3">
      <c r="B14" s="44" t="s">
        <v>164</v>
      </c>
      <c r="C14" s="45" t="s">
        <v>165</v>
      </c>
      <c r="D14" s="46">
        <f>+'posebni dio'!C16</f>
        <v>200</v>
      </c>
      <c r="E14" s="46">
        <f>+'posebni dio'!D16</f>
        <v>0</v>
      </c>
      <c r="F14" s="46">
        <f>+'posebni dio'!E16</f>
        <v>200</v>
      </c>
    </row>
    <row r="15" spans="2:6" s="47" customFormat="1" ht="25.5" customHeight="1" thickBot="1" x14ac:dyDescent="0.3">
      <c r="B15" s="44" t="s">
        <v>178</v>
      </c>
      <c r="C15" s="45" t="s">
        <v>179</v>
      </c>
      <c r="D15" s="46">
        <f>+'posebni dio'!C32</f>
        <v>0</v>
      </c>
      <c r="E15" s="46">
        <f>+'posebni dio'!D32</f>
        <v>2550</v>
      </c>
      <c r="F15" s="46">
        <f>+'posebni dio'!E32</f>
        <v>2550</v>
      </c>
    </row>
    <row r="16" spans="2:6" ht="25.5" customHeight="1" thickBot="1" x14ac:dyDescent="0.3">
      <c r="B16" s="52"/>
      <c r="C16" s="53" t="s">
        <v>153</v>
      </c>
      <c r="D16" s="49">
        <f>SUM(D10:D15)</f>
        <v>66470</v>
      </c>
      <c r="E16" s="49">
        <f t="shared" ref="E16:F16" si="0">SUM(E10:E15)</f>
        <v>4227</v>
      </c>
      <c r="F16" s="49">
        <f t="shared" si="0"/>
        <v>70697</v>
      </c>
    </row>
    <row r="19" spans="2:6" ht="19.5" customHeight="1" thickBot="1" x14ac:dyDescent="0.3"/>
    <row r="20" spans="2:6" ht="25.5" customHeight="1" thickBot="1" x14ac:dyDescent="0.3">
      <c r="B20" s="42" t="s">
        <v>150</v>
      </c>
      <c r="C20" s="54" t="s">
        <v>159</v>
      </c>
      <c r="D20" s="61" t="s">
        <v>94</v>
      </c>
      <c r="E20" s="62" t="s">
        <v>180</v>
      </c>
      <c r="F20" s="60" t="s">
        <v>96</v>
      </c>
    </row>
    <row r="21" spans="2:6" ht="25.5" customHeight="1" thickBot="1" x14ac:dyDescent="0.3">
      <c r="B21" s="44" t="s">
        <v>152</v>
      </c>
      <c r="C21" s="45" t="s">
        <v>166</v>
      </c>
      <c r="D21" s="46">
        <f>+'[1]OBŽ+vlastiti'!G99</f>
        <v>1500</v>
      </c>
      <c r="E21" s="46">
        <f>+'posebni dio'!D39</f>
        <v>0</v>
      </c>
      <c r="F21" s="46">
        <f>+'[1]OBŽ+vlastiti'!I99</f>
        <v>1500</v>
      </c>
    </row>
    <row r="22" spans="2:6" s="47" customFormat="1" ht="25.5" customHeight="1" thickBot="1" x14ac:dyDescent="0.3">
      <c r="B22" s="44" t="s">
        <v>154</v>
      </c>
      <c r="C22" s="45" t="s">
        <v>167</v>
      </c>
      <c r="D22" s="46">
        <f>+'[1]OBŽ+vlastiti'!G111</f>
        <v>25170</v>
      </c>
      <c r="E22" s="46">
        <f>+'posebni dio'!D43</f>
        <v>960</v>
      </c>
      <c r="F22" s="46">
        <f>+'posebni dio'!E43</f>
        <v>26130</v>
      </c>
    </row>
    <row r="23" spans="2:6" s="47" customFormat="1" ht="25.5" customHeight="1" thickBot="1" x14ac:dyDescent="0.3">
      <c r="B23" s="44" t="s">
        <v>156</v>
      </c>
      <c r="C23" s="45" t="s">
        <v>168</v>
      </c>
      <c r="D23" s="46">
        <f>+'posebni dio'!C47</f>
        <v>108632</v>
      </c>
      <c r="E23" s="46">
        <f>+'posebni dio'!D47</f>
        <v>718</v>
      </c>
      <c r="F23" s="46">
        <f>+'posebni dio'!E47</f>
        <v>109350</v>
      </c>
    </row>
    <row r="24" spans="2:6" ht="25.5" customHeight="1" thickBot="1" x14ac:dyDescent="0.3">
      <c r="B24" s="52"/>
      <c r="C24" s="53" t="s">
        <v>155</v>
      </c>
      <c r="D24" s="49">
        <f>SUM(D21:D23)</f>
        <v>135302</v>
      </c>
      <c r="E24" s="49">
        <f>SUM(E21:E23)</f>
        <v>1678</v>
      </c>
      <c r="F24" s="49">
        <f>SUM(F21:F23)</f>
        <v>136980</v>
      </c>
    </row>
    <row r="25" spans="2:6" ht="25.5" customHeight="1" x14ac:dyDescent="0.25"/>
    <row r="26" spans="2:6" ht="25.5" customHeight="1" thickBot="1" x14ac:dyDescent="0.3"/>
    <row r="27" spans="2:6" ht="25.5" customHeight="1" thickBot="1" x14ac:dyDescent="0.3">
      <c r="B27" s="55" t="s">
        <v>169</v>
      </c>
      <c r="C27" s="43" t="s">
        <v>170</v>
      </c>
      <c r="D27" s="61" t="s">
        <v>94</v>
      </c>
      <c r="E27" s="62" t="s">
        <v>180</v>
      </c>
      <c r="F27" s="60" t="s">
        <v>96</v>
      </c>
    </row>
    <row r="28" spans="2:6" ht="25.5" customHeight="1" thickBot="1" x14ac:dyDescent="0.3">
      <c r="B28" s="56" t="s">
        <v>152</v>
      </c>
      <c r="C28" s="45" t="s">
        <v>171</v>
      </c>
      <c r="D28" s="46">
        <f>+'posebni dio'!C55</f>
        <v>1524724</v>
      </c>
      <c r="E28" s="46">
        <f>+'posebni dio'!D55</f>
        <v>118379</v>
      </c>
      <c r="F28" s="46">
        <f>+'posebni dio'!E55</f>
        <v>1643103</v>
      </c>
    </row>
    <row r="29" spans="2:6" ht="25.5" customHeight="1" thickBot="1" x14ac:dyDescent="0.3">
      <c r="B29" s="56" t="s">
        <v>172</v>
      </c>
      <c r="C29" s="45" t="s">
        <v>173</v>
      </c>
      <c r="D29" s="46">
        <f>+'[1]OBŽ+vlastiti'!G209</f>
        <v>23171</v>
      </c>
      <c r="E29" s="46">
        <f>+'posebni dio'!D56</f>
        <v>0</v>
      </c>
      <c r="F29" s="46">
        <f>+'posebni dio'!E56</f>
        <v>23171</v>
      </c>
    </row>
    <row r="30" spans="2:6" s="47" customFormat="1" ht="25.5" customHeight="1" thickBot="1" x14ac:dyDescent="0.3">
      <c r="B30" s="56" t="s">
        <v>172</v>
      </c>
      <c r="C30" s="45" t="s">
        <v>174</v>
      </c>
      <c r="D30" s="46">
        <f>+'posebni dio'!C64</f>
        <v>1790</v>
      </c>
      <c r="E30" s="46">
        <f>+'posebni dio'!D64</f>
        <v>0</v>
      </c>
      <c r="F30" s="46">
        <f>+'posebni dio'!E64</f>
        <v>1790</v>
      </c>
    </row>
    <row r="31" spans="2:6" ht="25.5" customHeight="1" thickBot="1" x14ac:dyDescent="0.3">
      <c r="B31" s="56" t="s">
        <v>172</v>
      </c>
      <c r="C31" s="45" t="s">
        <v>175</v>
      </c>
      <c r="D31" s="46">
        <f>+'posebni dio'!C67</f>
        <v>1499673</v>
      </c>
      <c r="E31" s="46">
        <f>+'posebni dio'!D67</f>
        <v>118029</v>
      </c>
      <c r="F31" s="46">
        <f>+'posebni dio'!E67</f>
        <v>1617702</v>
      </c>
    </row>
    <row r="32" spans="2:6" ht="25.5" customHeight="1" thickBot="1" x14ac:dyDescent="0.3">
      <c r="B32" s="56" t="s">
        <v>172</v>
      </c>
      <c r="C32" s="45" t="s">
        <v>176</v>
      </c>
      <c r="D32" s="46">
        <f>+'posebni dio'!C75</f>
        <v>90</v>
      </c>
      <c r="E32" s="46">
        <f>+'posebni dio'!D75</f>
        <v>350</v>
      </c>
      <c r="F32" s="46">
        <f>+'posebni dio'!E75</f>
        <v>440</v>
      </c>
    </row>
    <row r="33" spans="2:6" ht="25.5" customHeight="1" thickBot="1" x14ac:dyDescent="0.3">
      <c r="B33" s="56" t="s">
        <v>172</v>
      </c>
      <c r="C33" s="45" t="s">
        <v>177</v>
      </c>
      <c r="D33" s="46">
        <f>+'[1]OBŽ+vlastiti'!G393</f>
        <v>0</v>
      </c>
      <c r="E33" s="46">
        <f>+'[1]OBŽ+vlastiti'!H393</f>
        <v>0</v>
      </c>
      <c r="F33" s="46">
        <f>+'[1]OBŽ+vlastiti'!I393</f>
        <v>0</v>
      </c>
    </row>
    <row r="34" spans="2:6" ht="25.5" customHeight="1" thickBot="1" x14ac:dyDescent="0.3">
      <c r="B34" s="44"/>
      <c r="C34" s="53" t="s">
        <v>157</v>
      </c>
      <c r="D34" s="49">
        <f>SUM(D29:D33)</f>
        <v>1524724</v>
      </c>
      <c r="E34" s="49">
        <f t="shared" ref="E34:F34" si="1">SUM(E29:E33)</f>
        <v>118379</v>
      </c>
      <c r="F34" s="49">
        <f t="shared" si="1"/>
        <v>1643103</v>
      </c>
    </row>
    <row r="35" spans="2:6" ht="19.5" customHeight="1" x14ac:dyDescent="0.25">
      <c r="D35" s="57">
        <f>+D34+D24+D16</f>
        <v>1726496</v>
      </c>
      <c r="F35" s="57">
        <f>+F34+F24+F16</f>
        <v>1850780</v>
      </c>
    </row>
    <row r="36" spans="2:6" ht="19.5" customHeight="1" x14ac:dyDescent="0.25">
      <c r="D36" s="58">
        <f>-sažetak!B12</f>
        <v>-1726496</v>
      </c>
      <c r="F36" s="58">
        <f>-sažetak!D12</f>
        <v>-1850780</v>
      </c>
    </row>
    <row r="37" spans="2:6" ht="19.5" customHeight="1" x14ac:dyDescent="0.25">
      <c r="D37" s="57">
        <f>+D35+D36</f>
        <v>0</v>
      </c>
      <c r="F37" s="57">
        <f>+F35+F36</f>
        <v>0</v>
      </c>
    </row>
    <row r="41" spans="2:6" s="47" customFormat="1" ht="19.5" customHeight="1" x14ac:dyDescent="0.25"/>
    <row r="42" spans="2:6" s="47" customFormat="1" ht="19.5" customHeight="1" x14ac:dyDescent="0.25"/>
    <row r="43" spans="2:6" s="47" customFormat="1" ht="19.5" customHeight="1" x14ac:dyDescent="0.25"/>
    <row r="44" spans="2:6" s="47" customFormat="1" ht="19.5" customHeight="1" x14ac:dyDescent="0.25"/>
    <row r="45" spans="2:6" s="47" customFormat="1" ht="19.5" customHeight="1" x14ac:dyDescent="0.25"/>
    <row r="49" spans="15:18" ht="19.5" customHeight="1" x14ac:dyDescent="0.25">
      <c r="O49" s="47"/>
      <c r="P49" s="47"/>
      <c r="Q49" s="47"/>
      <c r="R49" s="47"/>
    </row>
    <row r="50" spans="15:18" ht="19.5" customHeight="1" x14ac:dyDescent="0.25">
      <c r="O50" s="63" t="s">
        <v>190</v>
      </c>
      <c r="P50" s="63" t="s">
        <v>187</v>
      </c>
      <c r="Q50" s="63" t="s">
        <v>188</v>
      </c>
      <c r="R50" s="63" t="s">
        <v>189</v>
      </c>
    </row>
    <row r="51" spans="15:18" s="47" customFormat="1" ht="19.5" customHeight="1" x14ac:dyDescent="0.25">
      <c r="O51" s="64" t="s">
        <v>182</v>
      </c>
      <c r="P51" s="63">
        <v>12</v>
      </c>
      <c r="Q51" s="63">
        <v>14</v>
      </c>
      <c r="R51" s="63">
        <v>15</v>
      </c>
    </row>
    <row r="52" spans="15:18" s="47" customFormat="1" ht="19.5" customHeight="1" x14ac:dyDescent="0.25">
      <c r="O52" s="64" t="s">
        <v>183</v>
      </c>
      <c r="P52" s="63">
        <v>10</v>
      </c>
      <c r="Q52" s="63">
        <v>10</v>
      </c>
      <c r="R52" s="63">
        <v>10</v>
      </c>
    </row>
    <row r="53" spans="15:18" ht="19.5" customHeight="1" x14ac:dyDescent="0.25">
      <c r="O53" s="64" t="s">
        <v>184</v>
      </c>
      <c r="P53" s="63">
        <v>5</v>
      </c>
      <c r="Q53" s="63">
        <v>5</v>
      </c>
      <c r="R53" s="63">
        <v>5</v>
      </c>
    </row>
    <row r="54" spans="15:18" ht="19.5" customHeight="1" x14ac:dyDescent="0.25">
      <c r="O54" s="64" t="s">
        <v>185</v>
      </c>
      <c r="P54" s="63">
        <v>260</v>
      </c>
      <c r="Q54" s="63">
        <v>260</v>
      </c>
      <c r="R54" s="63">
        <v>260</v>
      </c>
    </row>
    <row r="55" spans="15:18" ht="19.5" customHeight="1" x14ac:dyDescent="0.25">
      <c r="O55" s="64" t="s">
        <v>186</v>
      </c>
      <c r="P55" s="63">
        <v>85</v>
      </c>
      <c r="Q55" s="63">
        <v>82</v>
      </c>
      <c r="R55" s="63">
        <v>81</v>
      </c>
    </row>
    <row r="57" spans="15:18" s="47" customFormat="1" ht="19.5" customHeight="1" x14ac:dyDescent="0.25"/>
    <row r="58" spans="15:18" s="47" customFormat="1" ht="19.5" customHeight="1" x14ac:dyDescent="0.25"/>
    <row r="59" spans="15:18" s="47" customFormat="1" ht="19.5" customHeight="1" x14ac:dyDescent="0.25"/>
    <row r="66" s="47" customFormat="1" ht="19.5" customHeight="1" x14ac:dyDescent="0.25"/>
    <row r="67" s="47" customFormat="1" ht="19.5" customHeight="1" x14ac:dyDescent="0.25"/>
    <row r="71" s="47" customFormat="1" ht="19.5" customHeight="1" x14ac:dyDescent="0.25"/>
    <row r="72" s="47" customFormat="1" ht="19.5" customHeight="1" x14ac:dyDescent="0.25"/>
    <row r="73" s="47" customFormat="1" ht="19.5" customHeight="1" x14ac:dyDescent="0.25"/>
    <row r="74" s="47" customFormat="1" ht="19.5" customHeight="1" x14ac:dyDescent="0.25"/>
    <row r="75" s="47" customFormat="1" ht="19.5" customHeight="1" x14ac:dyDescent="0.25"/>
    <row r="76" s="47" customFormat="1" ht="19.5" customHeight="1" x14ac:dyDescent="0.25"/>
    <row r="77" s="47" customFormat="1" ht="19.5" customHeight="1" x14ac:dyDescent="0.25"/>
    <row r="78" s="47" customFormat="1" ht="19.5" customHeight="1" x14ac:dyDescent="0.25"/>
    <row r="86" s="47" customFormat="1" ht="19.5" customHeight="1" x14ac:dyDescent="0.25"/>
    <row r="87" s="47" customFormat="1" ht="19.5" customHeight="1" x14ac:dyDescent="0.25"/>
    <row r="88" s="47" customFormat="1" ht="19.5" customHeight="1" x14ac:dyDescent="0.25"/>
    <row r="92" s="47" customFormat="1" ht="19.5" customHeight="1" x14ac:dyDescent="0.25"/>
    <row r="93" s="47" customFormat="1" ht="19.5" customHeight="1" x14ac:dyDescent="0.25"/>
    <row r="94" s="47" customFormat="1" ht="19.5" customHeight="1" x14ac:dyDescent="0.25"/>
    <row r="95" s="47" customFormat="1" ht="19.5" customHeight="1" x14ac:dyDescent="0.25"/>
    <row r="103" s="47" customFormat="1" ht="19.5" customHeight="1" x14ac:dyDescent="0.25"/>
    <row r="104" s="47" customFormat="1" ht="19.5" customHeight="1" x14ac:dyDescent="0.25"/>
    <row r="112" s="47" customFormat="1" ht="19.5" customHeight="1" x14ac:dyDescent="0.25"/>
    <row r="113" s="47" customFormat="1" ht="19.5" customHeight="1" x14ac:dyDescent="0.25"/>
    <row r="164" s="59" customFormat="1" ht="19.5" customHeight="1" x14ac:dyDescent="0.25"/>
    <row r="165" s="59" customFormat="1" ht="19.5" customHeight="1" x14ac:dyDescent="0.25"/>
    <row r="166" s="59" customFormat="1" ht="19.5" customHeight="1" x14ac:dyDescent="0.25"/>
    <row r="167" s="59" customFormat="1" ht="19.5" customHeight="1" x14ac:dyDescent="0.25"/>
    <row r="168" s="59" customFormat="1" ht="19.5" customHeight="1" x14ac:dyDescent="0.25"/>
    <row r="169" s="59" customFormat="1" ht="19.5" customHeight="1" x14ac:dyDescent="0.25"/>
    <row r="170" s="59" customFormat="1" ht="19.5" customHeight="1" x14ac:dyDescent="0.25"/>
    <row r="171" s="59" customFormat="1" ht="19.5" customHeight="1" x14ac:dyDescent="0.25"/>
    <row r="172" s="59" customFormat="1" ht="19.5" customHeight="1" x14ac:dyDescent="0.25"/>
    <row r="173" s="59" customFormat="1" ht="19.5" customHeight="1" x14ac:dyDescent="0.25"/>
    <row r="174" s="47" customFormat="1" ht="19.5" customHeight="1" x14ac:dyDescent="0.25"/>
    <row r="175" s="47" customFormat="1" ht="19.5" customHeight="1" x14ac:dyDescent="0.25"/>
    <row r="176" s="47" customFormat="1" ht="19.5" customHeight="1" x14ac:dyDescent="0.25"/>
    <row r="177" s="47" customFormat="1" ht="19.5" customHeight="1" x14ac:dyDescent="0.25"/>
    <row r="185" s="47" customFormat="1" ht="19.5" customHeight="1" x14ac:dyDescent="0.25"/>
    <row r="186" s="47" customFormat="1" ht="19.5" customHeight="1" x14ac:dyDescent="0.25"/>
    <row r="208" s="47" customFormat="1" ht="19.5" customHeight="1" x14ac:dyDescent="0.25"/>
    <row r="209" s="47" customFormat="1" ht="19.5" customHeight="1" x14ac:dyDescent="0.25"/>
    <row r="210" s="47" customFormat="1" ht="19.5" customHeight="1" x14ac:dyDescent="0.25"/>
    <row r="211" s="47" customFormat="1" ht="19.5" customHeight="1" x14ac:dyDescent="0.25"/>
    <row r="212" s="47" customFormat="1" ht="19.5" customHeight="1" x14ac:dyDescent="0.25"/>
    <row r="213" s="47" customFormat="1" ht="19.5" customHeight="1" x14ac:dyDescent="0.25"/>
    <row r="220" s="47" customFormat="1" ht="19.5" customHeight="1" x14ac:dyDescent="0.25"/>
    <row r="221" s="47" customFormat="1" ht="19.5" customHeight="1" x14ac:dyDescent="0.25"/>
    <row r="230" s="59" customFormat="1" ht="19.5" customHeight="1" x14ac:dyDescent="0.25"/>
    <row r="231" s="59" customFormat="1" ht="19.5" customHeight="1" x14ac:dyDescent="0.25"/>
    <row r="232" s="59" customFormat="1" ht="19.5" customHeight="1" x14ac:dyDescent="0.25"/>
    <row r="233" s="59" customFormat="1" ht="19.5" customHeight="1" x14ac:dyDescent="0.25"/>
    <row r="234" s="59" customFormat="1" ht="19.5" customHeight="1" x14ac:dyDescent="0.25"/>
    <row r="235" s="59" customFormat="1" ht="19.5" customHeight="1" x14ac:dyDescent="0.25"/>
    <row r="236" s="59" customFormat="1" ht="19.5" customHeight="1" x14ac:dyDescent="0.25"/>
    <row r="237" s="59" customFormat="1" ht="19.5" customHeight="1" x14ac:dyDescent="0.25"/>
    <row r="238" s="59" customFormat="1" ht="19.5" customHeight="1" x14ac:dyDescent="0.25"/>
    <row r="239" s="59" customFormat="1" ht="19.5" customHeight="1" x14ac:dyDescent="0.25"/>
    <row r="240" s="59" customFormat="1" ht="19.5" customHeight="1" x14ac:dyDescent="0.25"/>
    <row r="241" s="59" customFormat="1" ht="19.5" customHeight="1" x14ac:dyDescent="0.25"/>
    <row r="242" s="59" customFormat="1" ht="19.5" customHeight="1" x14ac:dyDescent="0.25"/>
    <row r="243" s="59" customFormat="1" ht="19.5" customHeight="1" x14ac:dyDescent="0.25"/>
    <row r="244" s="59" customFormat="1" ht="19.5" customHeight="1" x14ac:dyDescent="0.25"/>
    <row r="245" s="59" customFormat="1" ht="19.5" customHeight="1" x14ac:dyDescent="0.25"/>
    <row r="246" s="59" customFormat="1" ht="19.5" customHeight="1" x14ac:dyDescent="0.25"/>
    <row r="247" s="59" customFormat="1" ht="19.5" customHeight="1" x14ac:dyDescent="0.25"/>
    <row r="248" s="59" customFormat="1" ht="19.5" customHeight="1" x14ac:dyDescent="0.25"/>
    <row r="249" s="59" customFormat="1" ht="19.5" customHeight="1" x14ac:dyDescent="0.25"/>
    <row r="250" s="59" customFormat="1" ht="19.5" customHeight="1" x14ac:dyDescent="0.25"/>
    <row r="251" s="59" customFormat="1" ht="19.5" customHeight="1" x14ac:dyDescent="0.25"/>
    <row r="252" s="59" customFormat="1" ht="19.5" customHeight="1" x14ac:dyDescent="0.25"/>
    <row r="253" s="59" customFormat="1" ht="19.5" customHeight="1" x14ac:dyDescent="0.25"/>
    <row r="254" s="59" customFormat="1" ht="19.5" customHeight="1" x14ac:dyDescent="0.25"/>
    <row r="255" s="47" customFormat="1" ht="19.5" customHeight="1" x14ac:dyDescent="0.25"/>
    <row r="256" s="47" customFormat="1" ht="19.5" customHeight="1" x14ac:dyDescent="0.25"/>
    <row r="257" s="47" customFormat="1" ht="19.5" customHeight="1" x14ac:dyDescent="0.25"/>
    <row r="261" s="47" customFormat="1" ht="19.5" customHeight="1" x14ac:dyDescent="0.25"/>
    <row r="262" s="47" customFormat="1" ht="19.5" customHeight="1" x14ac:dyDescent="0.25"/>
    <row r="280" s="47" customFormat="1" ht="19.5" customHeight="1" x14ac:dyDescent="0.25"/>
    <row r="281" s="47" customFormat="1" ht="19.5" customHeight="1" x14ac:dyDescent="0.25"/>
    <row r="288" s="47" customFormat="1" ht="19.5" customHeight="1" x14ac:dyDescent="0.25"/>
    <row r="296" s="59" customFormat="1" ht="19.5" customHeight="1" x14ac:dyDescent="0.25"/>
    <row r="297" s="59" customFormat="1" ht="19.5" customHeight="1" x14ac:dyDescent="0.25"/>
    <row r="298" s="59" customFormat="1" ht="19.5" customHeight="1" x14ac:dyDescent="0.25"/>
    <row r="299" s="59" customFormat="1" ht="19.5" customHeight="1" x14ac:dyDescent="0.25"/>
    <row r="300" s="59" customFormat="1" ht="19.5" customHeight="1" x14ac:dyDescent="0.25"/>
    <row r="301" s="59" customFormat="1" ht="19.5" customHeight="1" x14ac:dyDescent="0.25"/>
    <row r="302" s="59" customFormat="1" ht="19.5" customHeight="1" x14ac:dyDescent="0.25"/>
    <row r="303" s="59" customFormat="1" ht="19.5" customHeight="1" x14ac:dyDescent="0.25"/>
    <row r="304" s="59" customFormat="1" ht="19.5" customHeight="1" x14ac:dyDescent="0.25"/>
    <row r="305" s="59" customFormat="1" ht="19.5" customHeight="1" x14ac:dyDescent="0.25"/>
    <row r="306" s="47" customFormat="1" ht="19.5" customHeight="1" x14ac:dyDescent="0.25"/>
    <row r="307" s="47" customFormat="1" ht="19.5" customHeight="1" x14ac:dyDescent="0.25"/>
    <row r="329" s="47" customFormat="1" ht="19.5" customHeight="1" x14ac:dyDescent="0.25"/>
    <row r="363" s="47" customFormat="1" ht="19.5" customHeight="1" x14ac:dyDescent="0.25"/>
    <row r="369" s="47" customFormat="1" ht="19.5" customHeight="1" x14ac:dyDescent="0.25"/>
    <row r="373" s="47" customFormat="1" ht="19.5" customHeight="1" x14ac:dyDescent="0.25"/>
    <row r="374" s="47" customFormat="1" ht="19.5" customHeight="1" x14ac:dyDescent="0.25"/>
    <row r="375" s="47" customFormat="1" ht="19.5" customHeight="1" x14ac:dyDescent="0.25"/>
    <row r="379" s="47" customFormat="1" ht="19.5" customHeight="1" x14ac:dyDescent="0.25"/>
    <row r="380" s="47" customFormat="1" ht="19.5" customHeight="1" x14ac:dyDescent="0.25"/>
    <row r="393" s="47" customFormat="1" ht="19.5" customHeight="1" x14ac:dyDescent="0.25"/>
    <row r="394" s="47" customFormat="1" ht="19.5" customHeight="1" x14ac:dyDescent="0.25"/>
    <row r="400" s="47" customFormat="1" ht="19.5" customHeight="1" x14ac:dyDescent="0.25"/>
    <row r="401" s="47" customFormat="1" ht="19.5" customHeight="1" x14ac:dyDescent="0.25"/>
    <row r="408" s="47" customFormat="1" ht="19.5" customHeight="1" x14ac:dyDescent="0.25"/>
    <row r="409" s="47" customFormat="1" ht="19.5" customHeight="1" x14ac:dyDescent="0.25"/>
    <row r="410" s="47" customFormat="1" ht="19.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1</vt:i4>
      </vt:variant>
    </vt:vector>
  </HeadingPairs>
  <TitlesOfParts>
    <vt:vector size="10" baseType="lpstr">
      <vt:lpstr>sažetak</vt:lpstr>
      <vt:lpstr>rač. prihoda i rashoda</vt:lpstr>
      <vt:lpstr>Prihodi i rashodi prema izvorim</vt:lpstr>
      <vt:lpstr>Rashodi-funkcijska klas.</vt:lpstr>
      <vt:lpstr>Račun financiranja</vt:lpstr>
      <vt:lpstr>Račun financ. prema izvorima</vt:lpstr>
      <vt:lpstr>preneseni višak-manjak</vt:lpstr>
      <vt:lpstr>posebni dio</vt:lpstr>
      <vt:lpstr>za obrazloženje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Obrtnička škola</dc:creator>
  <cp:lastModifiedBy>Obrtnička škola</cp:lastModifiedBy>
  <cp:lastPrinted>2025-06-16T11:51:23Z</cp:lastPrinted>
  <dcterms:created xsi:type="dcterms:W3CDTF">2024-10-18T07:28:59Z</dcterms:created>
  <dcterms:modified xsi:type="dcterms:W3CDTF">2025-07-09T11:21:23Z</dcterms:modified>
</cp:coreProperties>
</file>